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urchasing\Commodities\2020\6324 OF Liquid Deicing Products, bs\Attachments\"/>
    </mc:Choice>
  </mc:AlternateContent>
  <workbookProtection workbookAlgorithmName="SHA-512" workbookHashValue="us3f8JM5dZYf/0YZVus8z3RvY+M0/PIliLhCHhY1nMVcr5dYsAVEOAN9C1xXdLObWe5fXFdRIN9as22Qs6I+Zw==" workbookSaltValue="ZnAe4Fxt5U1qnipYt4yUDw==" workbookSpinCount="100000" lockStructure="1"/>
  <bookViews>
    <workbookView xWindow="0" yWindow="0" windowWidth="28800" windowHeight="141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1" i="2" l="1"/>
  <c r="B136" i="2"/>
  <c r="B91" i="2"/>
  <c r="B46" i="2"/>
  <c r="E198" i="2" l="1"/>
  <c r="D198" i="2" s="1"/>
  <c r="E174" i="2"/>
  <c r="D174" i="2" s="1"/>
  <c r="E160" i="2"/>
  <c r="D160" i="2" s="1"/>
  <c r="E132" i="2"/>
  <c r="D132" i="2" s="1"/>
  <c r="E117" i="2"/>
  <c r="D117" i="2" s="1"/>
  <c r="E69" i="2"/>
  <c r="D69" i="2" s="1"/>
  <c r="E35" i="2"/>
  <c r="D35" i="2" s="1"/>
  <c r="E24" i="2"/>
  <c r="D24" i="2" l="1"/>
</calcChain>
</file>

<file path=xl/sharedStrings.xml><?xml version="1.0" encoding="utf-8"?>
<sst xmlns="http://schemas.openxmlformats.org/spreadsheetml/2006/main" count="317" uniqueCount="271">
  <si>
    <t>David City</t>
  </si>
  <si>
    <t>235 Iowa St, 68632</t>
  </si>
  <si>
    <t>Greenwood</t>
  </si>
  <si>
    <t>12909 238th St, 68366</t>
  </si>
  <si>
    <t>Lincoln - Superior</t>
  </si>
  <si>
    <t>302 Superior St, 68521</t>
  </si>
  <si>
    <t>Seward</t>
  </si>
  <si>
    <t>Wahoo</t>
  </si>
  <si>
    <t>2311 Aspen St, 68066</t>
  </si>
  <si>
    <t>Beatrice</t>
  </si>
  <si>
    <t>117 Hill St, 68310</t>
  </si>
  <si>
    <t>Blue Springs</t>
  </si>
  <si>
    <t>Dorchester</t>
  </si>
  <si>
    <t>508 W Depot St, 68343</t>
  </si>
  <si>
    <t>Fairbury</t>
  </si>
  <si>
    <t>1500 K St, 68352</t>
  </si>
  <si>
    <t>Lincoln - Salt Valley</t>
  </si>
  <si>
    <t>5300 Salt Valley View St, 68512</t>
  </si>
  <si>
    <t>Pawnee City</t>
  </si>
  <si>
    <t>900 B St, 68420</t>
  </si>
  <si>
    <t>Wilber</t>
  </si>
  <si>
    <t>Auburn</t>
  </si>
  <si>
    <t>2127 J St, 68310</t>
  </si>
  <si>
    <t>Eagle</t>
  </si>
  <si>
    <t>Falls City</t>
  </si>
  <si>
    <t>1525 E 14th St, 68355</t>
  </si>
  <si>
    <t>Nebraska City</t>
  </si>
  <si>
    <t>Palmyra</t>
  </si>
  <si>
    <t>510 F Road (Hwy 2), 68418</t>
  </si>
  <si>
    <t>Syracuse</t>
  </si>
  <si>
    <t>Tecumseh</t>
  </si>
  <si>
    <t>772 N 1st St, 68450</t>
  </si>
  <si>
    <t>Omaha - Dome</t>
  </si>
  <si>
    <t>4425 S 108th St, 68145</t>
  </si>
  <si>
    <t>5015 Battlefield Dr, 68152</t>
  </si>
  <si>
    <t>Omaha - South</t>
  </si>
  <si>
    <t>5929 S 25th St, 68107</t>
  </si>
  <si>
    <t>Blair</t>
  </si>
  <si>
    <t>2252 Pittack St, 68008</t>
  </si>
  <si>
    <t>Fremont</t>
  </si>
  <si>
    <t>2550 W 23rd Dr, 68026</t>
  </si>
  <si>
    <t>Elkhorn</t>
  </si>
  <si>
    <t>2829 N 204th St, 68022</t>
  </si>
  <si>
    <t>Manley</t>
  </si>
  <si>
    <t>Melia Hill</t>
  </si>
  <si>
    <t>15525 S 234th St, Gretna, 68028</t>
  </si>
  <si>
    <t>Plattsmouth</t>
  </si>
  <si>
    <t>1000 S 22nd St, 68048</t>
  </si>
  <si>
    <t>Albion</t>
  </si>
  <si>
    <t>Clarkson</t>
  </si>
  <si>
    <t>120 Bryan St, 68629</t>
  </si>
  <si>
    <t>Columbus</t>
  </si>
  <si>
    <t>3303 12th St, 68601</t>
  </si>
  <si>
    <t>Humphrey</t>
  </si>
  <si>
    <t>Schuyler</t>
  </si>
  <si>
    <t>E 22nd &amp; H St, 68661</t>
  </si>
  <si>
    <t>Bloomfield</t>
  </si>
  <si>
    <t>Neligh</t>
  </si>
  <si>
    <t>910 E Hwy 275, 68756</t>
  </si>
  <si>
    <t>Niobrara</t>
  </si>
  <si>
    <t>269 Cedar St, 68760</t>
  </si>
  <si>
    <t>Plainview</t>
  </si>
  <si>
    <t>86398 538 Ave, 68769</t>
  </si>
  <si>
    <t>Norfolk</t>
  </si>
  <si>
    <t>West Point</t>
  </si>
  <si>
    <t>1500 N Lincoln St, 68788</t>
  </si>
  <si>
    <t>Dakota City</t>
  </si>
  <si>
    <t>Lyons</t>
  </si>
  <si>
    <t>1150 County Rd RS, 63038</t>
  </si>
  <si>
    <t>S Sioux City</t>
  </si>
  <si>
    <t>500 W 9th St, 68776</t>
  </si>
  <si>
    <t>Crofton</t>
  </si>
  <si>
    <t>Hartington</t>
  </si>
  <si>
    <t>215 Industrial Rd, 68739</t>
  </si>
  <si>
    <t>Laurel</t>
  </si>
  <si>
    <t>Newcastle</t>
  </si>
  <si>
    <t>102 Broadway St, 68757</t>
  </si>
  <si>
    <t>Wayne</t>
  </si>
  <si>
    <t>1300 E 7th St, 68787</t>
  </si>
  <si>
    <t>Central City</t>
  </si>
  <si>
    <t>1406 6th St, 68826</t>
  </si>
  <si>
    <t>Fullerton</t>
  </si>
  <si>
    <t>Greeley</t>
  </si>
  <si>
    <t>401 N Railway St, 68842</t>
  </si>
  <si>
    <t>Loup City</t>
  </si>
  <si>
    <t>Ord</t>
  </si>
  <si>
    <t>620 U St, 68862</t>
  </si>
  <si>
    <t>St Paul</t>
  </si>
  <si>
    <t>Geneva</t>
  </si>
  <si>
    <t>535 S 13th St, 68361</t>
  </si>
  <si>
    <t>Hebron</t>
  </si>
  <si>
    <t>110 N 13th St, 68370</t>
  </si>
  <si>
    <t>Osceola</t>
  </si>
  <si>
    <t>521 N Kimmel St, 68651</t>
  </si>
  <si>
    <t>Strang</t>
  </si>
  <si>
    <t>York</t>
  </si>
  <si>
    <t>121 W South 21st St, 68467</t>
  </si>
  <si>
    <t>Grand Island</t>
  </si>
  <si>
    <t>3305 W Old Potash Hwy, 68802</t>
  </si>
  <si>
    <t>415 W Talmadge St, 68845</t>
  </si>
  <si>
    <t>Ravenna</t>
  </si>
  <si>
    <t>Shelton</t>
  </si>
  <si>
    <t>4558 Shelton Rd, 68876</t>
  </si>
  <si>
    <t>Aurora</t>
  </si>
  <si>
    <t>Ayr</t>
  </si>
  <si>
    <t>11990 6th St, 68925</t>
  </si>
  <si>
    <t>Harvard</t>
  </si>
  <si>
    <t>Hastings</t>
  </si>
  <si>
    <t>Red Cloud</t>
  </si>
  <si>
    <t>Superior</t>
  </si>
  <si>
    <t>1330 E 3rd St, 68978</t>
  </si>
  <si>
    <t>Alliance</t>
  </si>
  <si>
    <t>298 Husker Rd, 69301</t>
  </si>
  <si>
    <t>Chadron</t>
  </si>
  <si>
    <t>Crawford</t>
  </si>
  <si>
    <t>Gordon</t>
  </si>
  <si>
    <t>Harrison</t>
  </si>
  <si>
    <t>Bridgeport</t>
  </si>
  <si>
    <t>Gering</t>
  </si>
  <si>
    <t>140375 Rundell Rd, 69341</t>
  </si>
  <si>
    <t>Oshkosh</t>
  </si>
  <si>
    <t>Chappell</t>
  </si>
  <si>
    <t>1450 Road 165, 69129</t>
  </si>
  <si>
    <t>Harrisburg</t>
  </si>
  <si>
    <t>Kimball</t>
  </si>
  <si>
    <t>3979 Road 32</t>
  </si>
  <si>
    <t>Sidney</t>
  </si>
  <si>
    <t>2320 Illinois St, 69162</t>
  </si>
  <si>
    <t>Gothenburg</t>
  </si>
  <si>
    <t>123 Lake Ave, 69138</t>
  </si>
  <si>
    <t>Lexington</t>
  </si>
  <si>
    <t>2812 Plum Creek Pkwy, 68850</t>
  </si>
  <si>
    <t>Maxwell</t>
  </si>
  <si>
    <t>500 W South River Rd, 69103</t>
  </si>
  <si>
    <t>2400 W 14th St, 69103</t>
  </si>
  <si>
    <t>Sutherland</t>
  </si>
  <si>
    <t>Wallace</t>
  </si>
  <si>
    <t>Big Springs</t>
  </si>
  <si>
    <t>114 Frontage Rd, 69122</t>
  </si>
  <si>
    <t>Ogallala</t>
  </si>
  <si>
    <t>Paxton</t>
  </si>
  <si>
    <t>Ansley</t>
  </si>
  <si>
    <t>406 Division St, 68814</t>
  </si>
  <si>
    <t>Arnold</t>
  </si>
  <si>
    <t>510 S Carroll St, 69120</t>
  </si>
  <si>
    <t>Broken Bow</t>
  </si>
  <si>
    <t>515 E South E St, 68822</t>
  </si>
  <si>
    <t>Oconto</t>
  </si>
  <si>
    <t>Arthur</t>
  </si>
  <si>
    <t>118 W Hawkins St, 69121</t>
  </si>
  <si>
    <t>Mullen</t>
  </si>
  <si>
    <t>402 SE 1st St, 69152</t>
  </si>
  <si>
    <t>Stapleton</t>
  </si>
  <si>
    <t>Thedford</t>
  </si>
  <si>
    <t>Alma</t>
  </si>
  <si>
    <t>1004 10th St, 68920</t>
  </si>
  <si>
    <t>Franklin</t>
  </si>
  <si>
    <t>1814 I St, 68939</t>
  </si>
  <si>
    <t>Holdrege</t>
  </si>
  <si>
    <t>1013 W 4th Ave, 68949</t>
  </si>
  <si>
    <t>Minden</t>
  </si>
  <si>
    <t>509 W 9th St, 68959</t>
  </si>
  <si>
    <t>Arapahoe</t>
  </si>
  <si>
    <t>703 11th St, 68922</t>
  </si>
  <si>
    <t>Elwood</t>
  </si>
  <si>
    <t>101 Ripley St, 68937</t>
  </si>
  <si>
    <t>Maywood</t>
  </si>
  <si>
    <t>McCook</t>
  </si>
  <si>
    <t>38764 US Hwy 6, 69001</t>
  </si>
  <si>
    <t>Benkelman</t>
  </si>
  <si>
    <t>70600 Avenue 338, 69021</t>
  </si>
  <si>
    <t>Grant</t>
  </si>
  <si>
    <t>Imperial</t>
  </si>
  <si>
    <t>101 South St, 69033</t>
  </si>
  <si>
    <t>Palisade</t>
  </si>
  <si>
    <t>Ainsworth</t>
  </si>
  <si>
    <t>736 E 4th St, 69210</t>
  </si>
  <si>
    <t>Bassett</t>
  </si>
  <si>
    <t>Springview</t>
  </si>
  <si>
    <t>306 N Main St, 68778</t>
  </si>
  <si>
    <t>Atkinson</t>
  </si>
  <si>
    <t>504 N Carberry St, 68713</t>
  </si>
  <si>
    <t>Bartlett</t>
  </si>
  <si>
    <t>210 Randolph St, 68622</t>
  </si>
  <si>
    <t>Burwell</t>
  </si>
  <si>
    <t>Naper</t>
  </si>
  <si>
    <t>O'Neill</t>
  </si>
  <si>
    <t>404 W Douglas St, 68763</t>
  </si>
  <si>
    <t>Spencer</t>
  </si>
  <si>
    <t>401 Hillcrest Blvd, 68777</t>
  </si>
  <si>
    <t>Taylor</t>
  </si>
  <si>
    <t>82367 Rusho Dr, 68879</t>
  </si>
  <si>
    <t>Cody</t>
  </si>
  <si>
    <t>312 W Ohio St, 69211</t>
  </si>
  <si>
    <t>Merriman</t>
  </si>
  <si>
    <t>511 N Main St, 69218</t>
  </si>
  <si>
    <t>Valentine</t>
  </si>
  <si>
    <t>602 E 1st St, 69201</t>
  </si>
  <si>
    <t>Kearney (Hwy-30)</t>
  </si>
  <si>
    <t>Kearney (I-80)</t>
  </si>
  <si>
    <t>North Platte (I-80)</t>
  </si>
  <si>
    <t>Yard</t>
  </si>
  <si>
    <t>Address</t>
  </si>
  <si>
    <t>Est. ann. rqmt</t>
  </si>
  <si>
    <t>1207 S 214th Street, 68347</t>
  </si>
  <si>
    <t>6170 US Hwy 75, 68410</t>
  </si>
  <si>
    <t>Omaha - Mormon Bridge</t>
  </si>
  <si>
    <t>2300 Broadway St, 68731</t>
  </si>
  <si>
    <t>214 US Hwy 20 N, 68745</t>
  </si>
  <si>
    <t>1355 US Hwy 281, 68873</t>
  </si>
  <si>
    <t>4001 W US Hwy 30, 68848</t>
  </si>
  <si>
    <t>975 US Hwy 6, 68944</t>
  </si>
  <si>
    <t>111 E US Hwy 6, 68902</t>
  </si>
  <si>
    <t>602 S US Hwy 281, 68970</t>
  </si>
  <si>
    <t>430 Stockade Road, 69337</t>
  </si>
  <si>
    <t>3621 US Hwy 20, 69339</t>
  </si>
  <si>
    <t>840 US Hwy 20, 69346</t>
  </si>
  <si>
    <t>821 Rolland Ave, 69348</t>
  </si>
  <si>
    <t>510 E US Hwy 385, 69336</t>
  </si>
  <si>
    <t>RP 104.5, US Hwy 26, 69154</t>
  </si>
  <si>
    <t>20053 E Island Road, 69151</t>
  </si>
  <si>
    <t>North Platte (W-30)</t>
  </si>
  <si>
    <t>307 E D St S, 69153</t>
  </si>
  <si>
    <t>2051 E County Rd 80, 69155</t>
  </si>
  <si>
    <t>83880 US Hwy 83, 69166</t>
  </si>
  <si>
    <t>RP 180, US Hwy 183, 68714</t>
  </si>
  <si>
    <t>BID</t>
  </si>
  <si>
    <t>2500 NE Hwy 15, 68434</t>
  </si>
  <si>
    <t>38586 NE Hwy 112, 68347</t>
  </si>
  <si>
    <t>RP 61, NE Hwy 41, 68465</t>
  </si>
  <si>
    <t>RP 51.5, NE Hwy 50, 68446</t>
  </si>
  <si>
    <t>RP 13, NE Hwy 1, 68403</t>
  </si>
  <si>
    <t>2664 NE Hwy 39, 68620</t>
  </si>
  <si>
    <t>26830 NE Hwy 91, 68642</t>
  </si>
  <si>
    <t>54506 NE Hwy 84, 68718</t>
  </si>
  <si>
    <t>55268 NE Hwy 12, 68730</t>
  </si>
  <si>
    <t>54957 NE Hwy 14, 68638</t>
  </si>
  <si>
    <t>47561 NE Hwy 92, 68853</t>
  </si>
  <si>
    <t>RP 76, NE Hwy 74, 68444</t>
  </si>
  <si>
    <t>42775 NE Hwy 2, 68869</t>
  </si>
  <si>
    <t>6737 NE Hwy 27, 69343</t>
  </si>
  <si>
    <t>RP 39, NE Hwy 71, 69345</t>
  </si>
  <si>
    <t>920 NE Hwy 25, 69165</t>
  </si>
  <si>
    <t>201 E NE Hwy 23, 69169</t>
  </si>
  <si>
    <t>78008 NE Hwy 21, 68860</t>
  </si>
  <si>
    <t>122 NE Hwy S57A, 69163</t>
  </si>
  <si>
    <t>38587 NE Hwy 23</t>
  </si>
  <si>
    <t>328 E NE Hwy 23, 69140</t>
  </si>
  <si>
    <t>72617 NE Hwy 25A, 69040</t>
  </si>
  <si>
    <t>82403 NE Hwy 11, 68823</t>
  </si>
  <si>
    <t>47004 NE Hwy 12, 68755</t>
  </si>
  <si>
    <t>RP 61, NE Hwy 14, 68818</t>
  </si>
  <si>
    <t>Hyannis</t>
  </si>
  <si>
    <t>401 E Hwy 2, 69350</t>
  </si>
  <si>
    <t>District</t>
  </si>
  <si>
    <t>TWO</t>
  </si>
  <si>
    <t>ONE</t>
  </si>
  <si>
    <t>THREE</t>
  </si>
  <si>
    <t>FOUR</t>
  </si>
  <si>
    <t>FIVE</t>
  </si>
  <si>
    <t>SIX</t>
  </si>
  <si>
    <t>SEVEN</t>
  </si>
  <si>
    <t>EIGHT</t>
  </si>
  <si>
    <t>Hemingford</t>
  </si>
  <si>
    <t>Lake Mac (Brule)</t>
  </si>
  <si>
    <t>MM 141.3, US-26, 69127</t>
  </si>
  <si>
    <t>(gallons)</t>
  </si>
  <si>
    <t>price per gallon delivered</t>
  </si>
  <si>
    <t>↓</t>
  </si>
  <si>
    <t>Vendor Name →</t>
  </si>
  <si>
    <r>
      <t xml:space="preserve">408 N 13th St, 68701   </t>
    </r>
    <r>
      <rPr>
        <sz val="10"/>
        <color rgb="FFFF0000"/>
        <rFont val="Calibri"/>
        <family val="2"/>
      </rPr>
      <t xml:space="preserve">Intersection of Hyw 24 and Channel Road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</si>
</sst>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u/>
      <sz val="12"/>
      <color rgb="FF0070C0"/>
      <name val="Calibri"/>
      <family val="2"/>
    </font>
    <font>
      <b/>
      <sz val="9"/>
      <color theme="1"/>
      <name val="Calibri"/>
      <family val="2"/>
    </font>
    <font>
      <sz val="10"/>
      <color rgb="FF4D4D4D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strike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14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16"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  <dxf>
      <fill>
        <patternFill>
          <bgColor rgb="FFEBF6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ill>
        <patternFill>
          <bgColor rgb="FFFFC5C5"/>
        </patternFill>
      </fill>
    </dxf>
    <dxf>
      <font>
        <color theme="0" tint="-0.499984740745262"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FA3A3"/>
      <color rgb="FF4D4D4D"/>
      <color rgb="FF808080"/>
      <color rgb="FFF2F2F2"/>
      <color rgb="FFFFFF8F"/>
      <color rgb="FFFFD1D1"/>
      <color rgb="FFB3EBFF"/>
      <color rgb="FFFFC5C5"/>
      <color rgb="FFEBF6D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14286</xdr:colOff>
      <xdr:row>27</xdr:row>
      <xdr:rowOff>172999</xdr:rowOff>
    </xdr:from>
    <xdr:to>
      <xdr:col>1</xdr:col>
      <xdr:colOff>989</xdr:colOff>
      <xdr:row>31</xdr:row>
      <xdr:rowOff>32846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73" t="19971" r="5416" b="6055"/>
        <a:stretch/>
      </xdr:blipFill>
      <xdr:spPr>
        <a:xfrm>
          <a:off x="14286" y="6659524"/>
          <a:ext cx="1345051" cy="62184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11</xdr:row>
      <xdr:rowOff>155441</xdr:rowOff>
    </xdr:from>
    <xdr:to>
      <xdr:col>1</xdr:col>
      <xdr:colOff>1345</xdr:colOff>
      <xdr:row>15</xdr:row>
      <xdr:rowOff>32904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403" t="19971" r="5347" b="6055"/>
        <a:stretch/>
      </xdr:blipFill>
      <xdr:spPr>
        <a:xfrm>
          <a:off x="14288" y="3212966"/>
          <a:ext cx="1345405" cy="639463"/>
        </a:xfrm>
        <a:prstGeom prst="rect">
          <a:avLst/>
        </a:prstGeom>
      </xdr:spPr>
    </xdr:pic>
    <xdr:clientData/>
  </xdr:twoCellAnchor>
  <xdr:twoCellAnchor editAs="oneCell">
    <xdr:from>
      <xdr:col>0</xdr:col>
      <xdr:colOff>14288</xdr:colOff>
      <xdr:row>56</xdr:row>
      <xdr:rowOff>159719</xdr:rowOff>
    </xdr:from>
    <xdr:to>
      <xdr:col>1</xdr:col>
      <xdr:colOff>1346</xdr:colOff>
      <xdr:row>58</xdr:row>
      <xdr:rowOff>408871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647" t="19971" r="5624" b="5927"/>
        <a:stretch/>
      </xdr:blipFill>
      <xdr:spPr>
        <a:xfrm>
          <a:off x="14288" y="10075244"/>
          <a:ext cx="1345406" cy="63015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103</xdr:row>
      <xdr:rowOff>70571</xdr:rowOff>
    </xdr:from>
    <xdr:to>
      <xdr:col>1</xdr:col>
      <xdr:colOff>1831</xdr:colOff>
      <xdr:row>106</xdr:row>
      <xdr:rowOff>123848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472" t="19971" r="5347" b="6055"/>
        <a:stretch/>
      </xdr:blipFill>
      <xdr:spPr>
        <a:xfrm>
          <a:off x="14286" y="14748596"/>
          <a:ext cx="1343026" cy="62477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</xdr:colOff>
      <xdr:row>122</xdr:row>
      <xdr:rowOff>161759</xdr:rowOff>
    </xdr:from>
    <xdr:to>
      <xdr:col>1</xdr:col>
      <xdr:colOff>1831</xdr:colOff>
      <xdr:row>126</xdr:row>
      <xdr:rowOff>23585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473" t="20099" r="5416" b="6055"/>
        <a:stretch/>
      </xdr:blipFill>
      <xdr:spPr>
        <a:xfrm>
          <a:off x="14287" y="18840284"/>
          <a:ext cx="1343025" cy="62382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14285</xdr:colOff>
      <xdr:row>147</xdr:row>
      <xdr:rowOff>73755</xdr:rowOff>
    </xdr:from>
    <xdr:to>
      <xdr:col>1</xdr:col>
      <xdr:colOff>1986</xdr:colOff>
      <xdr:row>150</xdr:row>
      <xdr:rowOff>127161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541" t="20099" r="5416" b="6055"/>
        <a:stretch/>
      </xdr:blipFill>
      <xdr:spPr>
        <a:xfrm>
          <a:off x="14285" y="22752780"/>
          <a:ext cx="1347252" cy="624907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165</xdr:row>
      <xdr:rowOff>67567</xdr:rowOff>
    </xdr:from>
    <xdr:to>
      <xdr:col>1</xdr:col>
      <xdr:colOff>1831</xdr:colOff>
      <xdr:row>168</xdr:row>
      <xdr:rowOff>124856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8403" t="19971" r="5416" b="6055"/>
        <a:stretch/>
      </xdr:blipFill>
      <xdr:spPr>
        <a:xfrm>
          <a:off x="14286" y="26366092"/>
          <a:ext cx="1343026" cy="62878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14286</xdr:colOff>
      <xdr:row>188</xdr:row>
      <xdr:rowOff>168369</xdr:rowOff>
    </xdr:from>
    <xdr:to>
      <xdr:col>1</xdr:col>
      <xdr:colOff>1831</xdr:colOff>
      <xdr:row>192</xdr:row>
      <xdr:rowOff>29685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8473" t="20099" r="5416" b="6055"/>
        <a:stretch/>
      </xdr:blipFill>
      <xdr:spPr>
        <a:xfrm>
          <a:off x="14286" y="29514894"/>
          <a:ext cx="1343026" cy="623315"/>
        </a:xfrm>
        <a:prstGeom prst="rect">
          <a:avLst/>
        </a:prstGeom>
      </xdr:spPr>
    </xdr:pic>
    <xdr:clientData/>
  </xdr:twoCellAnchor>
  <xdr:twoCellAnchor>
    <xdr:from>
      <xdr:col>0</xdr:col>
      <xdr:colOff>589189</xdr:colOff>
      <xdr:row>31</xdr:row>
      <xdr:rowOff>124931</xdr:rowOff>
    </xdr:from>
    <xdr:to>
      <xdr:col>0</xdr:col>
      <xdr:colOff>771545</xdr:colOff>
      <xdr:row>32</xdr:row>
      <xdr:rowOff>117311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9189" y="7372214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589189</xdr:colOff>
      <xdr:row>15</xdr:row>
      <xdr:rowOff>123993</xdr:rowOff>
    </xdr:from>
    <xdr:to>
      <xdr:col>0</xdr:col>
      <xdr:colOff>771545</xdr:colOff>
      <xdr:row>16</xdr:row>
      <xdr:rowOff>116373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89189" y="3942276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589189</xdr:colOff>
      <xdr:row>60</xdr:row>
      <xdr:rowOff>119228</xdr:rowOff>
    </xdr:from>
    <xdr:to>
      <xdr:col>0</xdr:col>
      <xdr:colOff>771545</xdr:colOff>
      <xdr:row>61</xdr:row>
      <xdr:rowOff>111608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89189" y="10795511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589189</xdr:colOff>
      <xdr:row>107</xdr:row>
      <xdr:rowOff>23978</xdr:rowOff>
    </xdr:from>
    <xdr:to>
      <xdr:col>0</xdr:col>
      <xdr:colOff>771545</xdr:colOff>
      <xdr:row>108</xdr:row>
      <xdr:rowOff>16358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89189" y="15462761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589189</xdr:colOff>
      <xdr:row>126</xdr:row>
      <xdr:rowOff>114465</xdr:rowOff>
    </xdr:from>
    <xdr:to>
      <xdr:col>0</xdr:col>
      <xdr:colOff>771545</xdr:colOff>
      <xdr:row>127</xdr:row>
      <xdr:rowOff>106845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89189" y="19553748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593951</xdr:colOff>
      <xdr:row>151</xdr:row>
      <xdr:rowOff>26357</xdr:rowOff>
    </xdr:from>
    <xdr:to>
      <xdr:col>0</xdr:col>
      <xdr:colOff>776307</xdr:colOff>
      <xdr:row>152</xdr:row>
      <xdr:rowOff>18737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93951" y="23467382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589189</xdr:colOff>
      <xdr:row>169</xdr:row>
      <xdr:rowOff>23979</xdr:rowOff>
    </xdr:from>
    <xdr:to>
      <xdr:col>0</xdr:col>
      <xdr:colOff>771545</xdr:colOff>
      <xdr:row>170</xdr:row>
      <xdr:rowOff>16359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89189" y="27083262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589189</xdr:colOff>
      <xdr:row>192</xdr:row>
      <xdr:rowOff>119227</xdr:rowOff>
    </xdr:from>
    <xdr:to>
      <xdr:col>0</xdr:col>
      <xdr:colOff>771545</xdr:colOff>
      <xdr:row>193</xdr:row>
      <xdr:rowOff>111607</xdr:rowOff>
    </xdr:to>
    <xdr:sp macro="" textlink="">
      <xdr:nvSpPr>
        <xdr:cNvPr id="109" name="Oval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89189" y="30226510"/>
          <a:ext cx="182356" cy="18288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00"/>
  <sheetViews>
    <sheetView tabSelected="1" topLeftCell="A19" zoomScale="85" zoomScaleNormal="85" zoomScalePageLayoutView="99" workbookViewId="0">
      <selection activeCell="C59" sqref="C59"/>
    </sheetView>
  </sheetViews>
  <sheetFormatPr defaultRowHeight="15" x14ac:dyDescent="0.2"/>
  <cols>
    <col min="1" max="1" width="15.88671875" style="1" bestFit="1" customWidth="1"/>
    <col min="2" max="2" width="13.44140625" style="12" bestFit="1" customWidth="1"/>
    <col min="3" max="3" width="31.5546875" style="35" customWidth="1"/>
    <col min="4" max="4" width="8.77734375" style="36" bestFit="1" customWidth="1"/>
    <col min="5" max="5" width="10.109375" style="36" bestFit="1" customWidth="1"/>
    <col min="6" max="16384" width="8.88671875" style="20"/>
  </cols>
  <sheetData>
    <row r="1" spans="1:7" ht="15.75" customHeight="1" x14ac:dyDescent="0.2">
      <c r="A1" s="31" t="s">
        <v>269</v>
      </c>
      <c r="B1" s="38"/>
      <c r="C1" s="39"/>
      <c r="D1" s="19" t="s">
        <v>203</v>
      </c>
      <c r="E1" s="18" t="s">
        <v>226</v>
      </c>
    </row>
    <row r="2" spans="1:7" x14ac:dyDescent="0.2">
      <c r="A2" s="30" t="s">
        <v>254</v>
      </c>
      <c r="B2" s="27" t="s">
        <v>201</v>
      </c>
      <c r="C2" s="29" t="s">
        <v>202</v>
      </c>
      <c r="D2" s="42" t="s">
        <v>266</v>
      </c>
      <c r="E2" s="44" t="s">
        <v>267</v>
      </c>
    </row>
    <row r="3" spans="1:7" x14ac:dyDescent="0.2">
      <c r="A3" s="28" t="s">
        <v>268</v>
      </c>
      <c r="B3" s="28" t="s">
        <v>268</v>
      </c>
      <c r="C3" s="28" t="s">
        <v>268</v>
      </c>
      <c r="D3" s="43"/>
      <c r="E3" s="45"/>
    </row>
    <row r="4" spans="1:7" ht="15" customHeight="1" x14ac:dyDescent="0.2"/>
    <row r="5" spans="1:7" ht="15" customHeight="1" x14ac:dyDescent="0.2">
      <c r="A5" s="25" t="s">
        <v>256</v>
      </c>
      <c r="B5" s="14" t="s">
        <v>0</v>
      </c>
      <c r="C5" s="5" t="s">
        <v>1</v>
      </c>
      <c r="D5" s="40">
        <v>9000</v>
      </c>
      <c r="E5" s="41"/>
    </row>
    <row r="6" spans="1:7" ht="15" customHeight="1" x14ac:dyDescent="0.2">
      <c r="A6" s="8"/>
      <c r="B6" s="14" t="s">
        <v>2</v>
      </c>
      <c r="C6" s="5" t="s">
        <v>3</v>
      </c>
      <c r="D6" s="40"/>
      <c r="E6" s="41"/>
    </row>
    <row r="7" spans="1:7" ht="15" customHeight="1" x14ac:dyDescent="0.2">
      <c r="A7" s="8"/>
      <c r="B7" s="14" t="s">
        <v>4</v>
      </c>
      <c r="C7" s="5" t="s">
        <v>5</v>
      </c>
      <c r="D7" s="40"/>
      <c r="E7" s="41"/>
    </row>
    <row r="8" spans="1:7" ht="15" customHeight="1" x14ac:dyDescent="0.2">
      <c r="A8" s="8"/>
      <c r="B8" s="14" t="s">
        <v>6</v>
      </c>
      <c r="C8" s="5" t="s">
        <v>227</v>
      </c>
      <c r="D8" s="40"/>
      <c r="E8" s="41"/>
    </row>
    <row r="9" spans="1:7" ht="15" customHeight="1" x14ac:dyDescent="0.2">
      <c r="A9" s="8"/>
      <c r="B9" s="14" t="s">
        <v>7</v>
      </c>
      <c r="C9" s="5" t="s">
        <v>8</v>
      </c>
      <c r="D9" s="40"/>
      <c r="E9" s="41"/>
    </row>
    <row r="10" spans="1:7" ht="15" customHeight="1" x14ac:dyDescent="0.2">
      <c r="A10" s="8"/>
      <c r="B10" s="14" t="s">
        <v>9</v>
      </c>
      <c r="C10" s="5" t="s">
        <v>10</v>
      </c>
      <c r="D10" s="40"/>
      <c r="E10" s="41"/>
    </row>
    <row r="11" spans="1:7" ht="15" customHeight="1" x14ac:dyDescent="0.2">
      <c r="A11" s="8"/>
      <c r="B11" s="14" t="s">
        <v>11</v>
      </c>
      <c r="C11" s="5" t="s">
        <v>228</v>
      </c>
      <c r="D11" s="40"/>
      <c r="E11" s="41"/>
      <c r="G11" s="32"/>
    </row>
    <row r="12" spans="1:7" ht="15" customHeight="1" x14ac:dyDescent="0.2">
      <c r="A12" s="8"/>
      <c r="B12" s="14" t="s">
        <v>12</v>
      </c>
      <c r="C12" s="5" t="s">
        <v>13</v>
      </c>
      <c r="D12" s="40"/>
      <c r="E12" s="41"/>
    </row>
    <row r="13" spans="1:7" ht="15" customHeight="1" x14ac:dyDescent="0.2">
      <c r="A13" s="8"/>
      <c r="B13" s="14" t="s">
        <v>14</v>
      </c>
      <c r="C13" s="5" t="s">
        <v>15</v>
      </c>
      <c r="D13" s="40"/>
      <c r="E13" s="41"/>
    </row>
    <row r="14" spans="1:7" ht="15" customHeight="1" x14ac:dyDescent="0.2">
      <c r="A14" s="8"/>
      <c r="B14" s="14" t="s">
        <v>16</v>
      </c>
      <c r="C14" s="5" t="s">
        <v>17</v>
      </c>
      <c r="D14" s="40"/>
      <c r="E14" s="41"/>
    </row>
    <row r="15" spans="1:7" ht="15" customHeight="1" x14ac:dyDescent="0.2">
      <c r="A15" s="8"/>
      <c r="B15" s="14" t="s">
        <v>18</v>
      </c>
      <c r="C15" s="5" t="s">
        <v>19</v>
      </c>
      <c r="D15" s="40"/>
      <c r="E15" s="41"/>
    </row>
    <row r="16" spans="1:7" ht="15" customHeight="1" x14ac:dyDescent="0.2">
      <c r="A16" s="8"/>
      <c r="B16" s="14" t="s">
        <v>20</v>
      </c>
      <c r="C16" s="5" t="s">
        <v>229</v>
      </c>
      <c r="D16" s="40"/>
      <c r="E16" s="41"/>
    </row>
    <row r="17" spans="1:5" ht="15" customHeight="1" x14ac:dyDescent="0.2">
      <c r="A17" s="8"/>
      <c r="B17" s="14" t="s">
        <v>21</v>
      </c>
      <c r="C17" s="5" t="s">
        <v>22</v>
      </c>
      <c r="D17" s="40"/>
      <c r="E17" s="41"/>
    </row>
    <row r="18" spans="1:5" ht="15" customHeight="1" x14ac:dyDescent="0.2">
      <c r="A18" s="8"/>
      <c r="B18" s="14" t="s">
        <v>23</v>
      </c>
      <c r="C18" s="5" t="s">
        <v>204</v>
      </c>
      <c r="D18" s="40"/>
      <c r="E18" s="41"/>
    </row>
    <row r="19" spans="1:5" ht="15" customHeight="1" x14ac:dyDescent="0.2">
      <c r="A19" s="9"/>
      <c r="B19" s="14" t="s">
        <v>24</v>
      </c>
      <c r="C19" s="5" t="s">
        <v>25</v>
      </c>
      <c r="D19" s="40"/>
      <c r="E19" s="41"/>
    </row>
    <row r="20" spans="1:5" ht="15" customHeight="1" x14ac:dyDescent="0.2">
      <c r="A20" s="8"/>
      <c r="B20" s="14" t="s">
        <v>26</v>
      </c>
      <c r="C20" s="5" t="s">
        <v>205</v>
      </c>
      <c r="D20" s="40"/>
      <c r="E20" s="41"/>
    </row>
    <row r="21" spans="1:5" ht="15" customHeight="1" x14ac:dyDescent="0.2">
      <c r="A21" s="8"/>
      <c r="B21" s="14" t="s">
        <v>27</v>
      </c>
      <c r="C21" s="5" t="s">
        <v>28</v>
      </c>
      <c r="D21" s="40"/>
      <c r="E21" s="41"/>
    </row>
    <row r="22" spans="1:5" ht="15" customHeight="1" x14ac:dyDescent="0.2">
      <c r="A22" s="8"/>
      <c r="B22" s="14" t="s">
        <v>29</v>
      </c>
      <c r="C22" s="5" t="s">
        <v>230</v>
      </c>
      <c r="D22" s="40"/>
      <c r="E22" s="41"/>
    </row>
    <row r="23" spans="1:5" ht="15" customHeight="1" x14ac:dyDescent="0.2">
      <c r="A23" s="10"/>
      <c r="B23" s="14" t="s">
        <v>30</v>
      </c>
      <c r="C23" s="5" t="s">
        <v>31</v>
      </c>
      <c r="D23" s="40"/>
      <c r="E23" s="41"/>
    </row>
    <row r="24" spans="1:5" ht="15" customHeight="1" x14ac:dyDescent="0.2">
      <c r="A24" s="2"/>
      <c r="B24" s="21"/>
      <c r="C24" s="34"/>
      <c r="D24" s="33" t="str">
        <f>IF(E24="INVALID","","Extended Price →")</f>
        <v/>
      </c>
      <c r="E24" s="17" t="str">
        <f>IF(COUNTBLANK(E5)&gt;0,CONCATENATE("INVALID"),(D5*E5))</f>
        <v>INVALID</v>
      </c>
    </row>
    <row r="25" spans="1:5" ht="15" customHeight="1" x14ac:dyDescent="0.2">
      <c r="A25" s="46"/>
      <c r="B25" s="46"/>
      <c r="C25" s="46"/>
      <c r="D25" s="13"/>
      <c r="E25" s="22"/>
    </row>
    <row r="26" spans="1:5" ht="15" customHeight="1" x14ac:dyDescent="0.2">
      <c r="A26" s="25" t="s">
        <v>255</v>
      </c>
      <c r="B26" s="14" t="s">
        <v>32</v>
      </c>
      <c r="C26" s="6" t="s">
        <v>33</v>
      </c>
      <c r="D26" s="40">
        <v>58500</v>
      </c>
      <c r="E26" s="41"/>
    </row>
    <row r="27" spans="1:5" ht="15" customHeight="1" x14ac:dyDescent="0.2">
      <c r="A27" s="8"/>
      <c r="B27" s="16" t="s">
        <v>206</v>
      </c>
      <c r="C27" s="6" t="s">
        <v>34</v>
      </c>
      <c r="D27" s="40"/>
      <c r="E27" s="41"/>
    </row>
    <row r="28" spans="1:5" ht="15" customHeight="1" x14ac:dyDescent="0.2">
      <c r="A28" s="9"/>
      <c r="B28" s="14" t="s">
        <v>35</v>
      </c>
      <c r="C28" s="6" t="s">
        <v>36</v>
      </c>
      <c r="D28" s="40"/>
      <c r="E28" s="41"/>
    </row>
    <row r="29" spans="1:5" ht="15" customHeight="1" x14ac:dyDescent="0.2">
      <c r="A29" s="26"/>
      <c r="B29" s="14" t="s">
        <v>37</v>
      </c>
      <c r="C29" s="6" t="s">
        <v>38</v>
      </c>
      <c r="D29" s="40"/>
      <c r="E29" s="41"/>
    </row>
    <row r="30" spans="1:5" ht="15" customHeight="1" x14ac:dyDescent="0.2">
      <c r="A30" s="8"/>
      <c r="B30" s="14" t="s">
        <v>39</v>
      </c>
      <c r="C30" s="6" t="s">
        <v>40</v>
      </c>
      <c r="D30" s="40"/>
      <c r="E30" s="41"/>
    </row>
    <row r="31" spans="1:5" ht="15" customHeight="1" x14ac:dyDescent="0.2">
      <c r="A31" s="8"/>
      <c r="B31" s="14" t="s">
        <v>41</v>
      </c>
      <c r="C31" s="6" t="s">
        <v>42</v>
      </c>
      <c r="D31" s="40"/>
      <c r="E31" s="41"/>
    </row>
    <row r="32" spans="1:5" ht="15" customHeight="1" x14ac:dyDescent="0.2">
      <c r="A32" s="8"/>
      <c r="B32" s="14" t="s">
        <v>43</v>
      </c>
      <c r="C32" s="4" t="s">
        <v>231</v>
      </c>
      <c r="D32" s="40"/>
      <c r="E32" s="41"/>
    </row>
    <row r="33" spans="1:5" ht="15" customHeight="1" x14ac:dyDescent="0.2">
      <c r="A33" s="9"/>
      <c r="B33" s="14" t="s">
        <v>44</v>
      </c>
      <c r="C33" s="6" t="s">
        <v>45</v>
      </c>
      <c r="D33" s="40"/>
      <c r="E33" s="41"/>
    </row>
    <row r="34" spans="1:5" ht="15" customHeight="1" x14ac:dyDescent="0.2">
      <c r="A34" s="10"/>
      <c r="B34" s="14" t="s">
        <v>46</v>
      </c>
      <c r="C34" s="6" t="s">
        <v>47</v>
      </c>
      <c r="D34" s="40"/>
      <c r="E34" s="41"/>
    </row>
    <row r="35" spans="1:5" ht="15" customHeight="1" x14ac:dyDescent="0.2">
      <c r="A35" s="2"/>
      <c r="B35" s="21"/>
      <c r="C35" s="34"/>
      <c r="D35" s="33" t="str">
        <f>IF(E35="INVALID","","Extended Price →")</f>
        <v/>
      </c>
      <c r="E35" s="17" t="str">
        <f>IF(COUNTBLANK(E26)&gt;0,CONCATENATE("INVALID"),(D26*E26))</f>
        <v>INVALID</v>
      </c>
    </row>
    <row r="36" spans="1:5" ht="15" customHeight="1" x14ac:dyDescent="0.2">
      <c r="A36" s="23"/>
      <c r="B36" s="23"/>
      <c r="C36" s="23"/>
      <c r="D36" s="13"/>
      <c r="E36" s="22"/>
    </row>
    <row r="37" spans="1:5" ht="15" customHeight="1" x14ac:dyDescent="0.2">
      <c r="A37" s="23"/>
      <c r="B37" s="23"/>
      <c r="C37" s="23"/>
      <c r="D37" s="13"/>
      <c r="E37" s="22"/>
    </row>
    <row r="38" spans="1:5" ht="15" customHeight="1" x14ac:dyDescent="0.2">
      <c r="A38" s="23"/>
      <c r="B38" s="23"/>
      <c r="C38" s="23"/>
      <c r="D38" s="13"/>
      <c r="E38" s="22"/>
    </row>
    <row r="39" spans="1:5" ht="15" customHeight="1" x14ac:dyDescent="0.2">
      <c r="A39" s="23"/>
      <c r="B39" s="23"/>
      <c r="C39" s="23"/>
      <c r="D39" s="13"/>
      <c r="E39" s="22"/>
    </row>
    <row r="40" spans="1:5" ht="15" customHeight="1" x14ac:dyDescent="0.2">
      <c r="A40" s="23"/>
      <c r="B40" s="23"/>
      <c r="C40" s="23"/>
      <c r="D40" s="13"/>
      <c r="E40" s="22"/>
    </row>
    <row r="41" spans="1:5" ht="15" customHeight="1" x14ac:dyDescent="0.2">
      <c r="A41" s="23"/>
      <c r="B41" s="23"/>
      <c r="C41" s="23"/>
      <c r="D41" s="13"/>
      <c r="E41" s="22"/>
    </row>
    <row r="42" spans="1:5" ht="15" customHeight="1" x14ac:dyDescent="0.2">
      <c r="A42" s="23"/>
      <c r="B42" s="23"/>
      <c r="C42" s="23"/>
      <c r="D42" s="13"/>
      <c r="E42" s="22"/>
    </row>
    <row r="43" spans="1:5" ht="15" customHeight="1" x14ac:dyDescent="0.2">
      <c r="A43" s="23"/>
      <c r="B43" s="23"/>
      <c r="C43" s="23"/>
      <c r="D43" s="13"/>
      <c r="E43" s="22"/>
    </row>
    <row r="44" spans="1:5" ht="15" customHeight="1" x14ac:dyDescent="0.2">
      <c r="A44" s="23"/>
      <c r="B44" s="23"/>
      <c r="C44" s="23"/>
      <c r="D44" s="13"/>
      <c r="E44" s="22"/>
    </row>
    <row r="45" spans="1:5" ht="15" customHeight="1" x14ac:dyDescent="0.2">
      <c r="A45" s="23"/>
      <c r="B45" s="23"/>
      <c r="C45" s="23"/>
      <c r="D45" s="13"/>
      <c r="E45" s="22"/>
    </row>
    <row r="46" spans="1:5" ht="15.75" customHeight="1" x14ac:dyDescent="0.2">
      <c r="A46" s="31" t="s">
        <v>269</v>
      </c>
      <c r="B46" s="38">
        <f>B1</f>
        <v>0</v>
      </c>
      <c r="C46" s="39"/>
      <c r="D46" s="19" t="s">
        <v>203</v>
      </c>
      <c r="E46" s="18" t="s">
        <v>226</v>
      </c>
    </row>
    <row r="47" spans="1:5" ht="15" customHeight="1" x14ac:dyDescent="0.2">
      <c r="A47" s="30" t="s">
        <v>254</v>
      </c>
      <c r="B47" s="27" t="s">
        <v>201</v>
      </c>
      <c r="C47" s="29" t="s">
        <v>202</v>
      </c>
      <c r="D47" s="42" t="s">
        <v>266</v>
      </c>
      <c r="E47" s="44" t="s">
        <v>267</v>
      </c>
    </row>
    <row r="48" spans="1:5" x14ac:dyDescent="0.2">
      <c r="A48" s="28" t="s">
        <v>268</v>
      </c>
      <c r="B48" s="28" t="s">
        <v>268</v>
      </c>
      <c r="C48" s="28" t="s">
        <v>268</v>
      </c>
      <c r="D48" s="43"/>
      <c r="E48" s="45"/>
    </row>
    <row r="49" spans="1:5" ht="15" customHeight="1" x14ac:dyDescent="0.2">
      <c r="A49" s="23"/>
      <c r="B49" s="23"/>
      <c r="C49" s="23"/>
      <c r="D49" s="13"/>
      <c r="E49" s="22"/>
    </row>
    <row r="50" spans="1:5" ht="15" customHeight="1" x14ac:dyDescent="0.2">
      <c r="A50" s="25" t="s">
        <v>257</v>
      </c>
      <c r="B50" s="14" t="s">
        <v>48</v>
      </c>
      <c r="C50" s="5" t="s">
        <v>232</v>
      </c>
      <c r="D50" s="40">
        <v>472500</v>
      </c>
      <c r="E50" s="41"/>
    </row>
    <row r="51" spans="1:5" ht="15" customHeight="1" x14ac:dyDescent="0.2">
      <c r="A51" s="8"/>
      <c r="B51" s="14" t="s">
        <v>49</v>
      </c>
      <c r="C51" s="5" t="s">
        <v>50</v>
      </c>
      <c r="D51" s="40"/>
      <c r="E51" s="41"/>
    </row>
    <row r="52" spans="1:5" ht="15" customHeight="1" x14ac:dyDescent="0.2">
      <c r="A52" s="9"/>
      <c r="B52" s="14" t="s">
        <v>51</v>
      </c>
      <c r="C52" s="5" t="s">
        <v>52</v>
      </c>
      <c r="D52" s="40"/>
      <c r="E52" s="41"/>
    </row>
    <row r="53" spans="1:5" ht="15" customHeight="1" x14ac:dyDescent="0.2">
      <c r="A53" s="8"/>
      <c r="B53" s="14" t="s">
        <v>53</v>
      </c>
      <c r="C53" s="5" t="s">
        <v>233</v>
      </c>
      <c r="D53" s="40"/>
      <c r="E53" s="41"/>
    </row>
    <row r="54" spans="1:5" ht="15" customHeight="1" x14ac:dyDescent="0.2">
      <c r="A54" s="8"/>
      <c r="B54" s="14" t="s">
        <v>54</v>
      </c>
      <c r="C54" s="5" t="s">
        <v>55</v>
      </c>
      <c r="D54" s="40"/>
      <c r="E54" s="41"/>
    </row>
    <row r="55" spans="1:5" ht="15" customHeight="1" x14ac:dyDescent="0.2">
      <c r="A55" s="8"/>
      <c r="B55" s="14" t="s">
        <v>56</v>
      </c>
      <c r="C55" s="5" t="s">
        <v>234</v>
      </c>
      <c r="D55" s="40"/>
      <c r="E55" s="41"/>
    </row>
    <row r="56" spans="1:5" ht="15" customHeight="1" x14ac:dyDescent="0.2">
      <c r="A56" s="8"/>
      <c r="B56" s="14" t="s">
        <v>57</v>
      </c>
      <c r="C56" s="5" t="s">
        <v>58</v>
      </c>
      <c r="D56" s="40"/>
      <c r="E56" s="41"/>
    </row>
    <row r="57" spans="1:5" ht="15" customHeight="1" x14ac:dyDescent="0.2">
      <c r="A57" s="9"/>
      <c r="B57" s="14" t="s">
        <v>59</v>
      </c>
      <c r="C57" s="5" t="s">
        <v>60</v>
      </c>
      <c r="D57" s="40"/>
      <c r="E57" s="41"/>
    </row>
    <row r="58" spans="1:5" ht="15" customHeight="1" x14ac:dyDescent="0.2">
      <c r="A58" s="8"/>
      <c r="B58" s="14" t="s">
        <v>61</v>
      </c>
      <c r="C58" s="5" t="s">
        <v>62</v>
      </c>
      <c r="D58" s="40"/>
      <c r="E58" s="41"/>
    </row>
    <row r="59" spans="1:5" ht="45.75" customHeight="1" x14ac:dyDescent="0.2">
      <c r="A59" s="8"/>
      <c r="B59" s="14" t="s">
        <v>63</v>
      </c>
      <c r="C59" s="47" t="s">
        <v>270</v>
      </c>
      <c r="D59" s="40"/>
      <c r="E59" s="41"/>
    </row>
    <row r="60" spans="1:5" ht="15" customHeight="1" x14ac:dyDescent="0.2">
      <c r="A60" s="8"/>
      <c r="B60" s="14" t="s">
        <v>64</v>
      </c>
      <c r="C60" s="5" t="s">
        <v>65</v>
      </c>
      <c r="D60" s="40"/>
      <c r="E60" s="41"/>
    </row>
    <row r="61" spans="1:5" ht="15" customHeight="1" x14ac:dyDescent="0.2">
      <c r="A61" s="8"/>
      <c r="B61" s="14" t="s">
        <v>66</v>
      </c>
      <c r="C61" s="5" t="s">
        <v>207</v>
      </c>
      <c r="D61" s="40"/>
      <c r="E61" s="41"/>
    </row>
    <row r="62" spans="1:5" ht="15" customHeight="1" x14ac:dyDescent="0.2">
      <c r="A62" s="8"/>
      <c r="B62" s="14" t="s">
        <v>67</v>
      </c>
      <c r="C62" s="5" t="s">
        <v>68</v>
      </c>
      <c r="D62" s="40"/>
      <c r="E62" s="41"/>
    </row>
    <row r="63" spans="1:5" ht="15" customHeight="1" x14ac:dyDescent="0.2">
      <c r="A63" s="9"/>
      <c r="B63" s="14" t="s">
        <v>69</v>
      </c>
      <c r="C63" s="5" t="s">
        <v>70</v>
      </c>
      <c r="D63" s="40"/>
      <c r="E63" s="41"/>
    </row>
    <row r="64" spans="1:5" ht="15" customHeight="1" x14ac:dyDescent="0.2">
      <c r="A64" s="8"/>
      <c r="B64" s="14" t="s">
        <v>71</v>
      </c>
      <c r="C64" s="5" t="s">
        <v>235</v>
      </c>
      <c r="D64" s="40"/>
      <c r="E64" s="41"/>
    </row>
    <row r="65" spans="1:5" ht="15" customHeight="1" x14ac:dyDescent="0.2">
      <c r="A65" s="8"/>
      <c r="B65" s="14" t="s">
        <v>72</v>
      </c>
      <c r="C65" s="5" t="s">
        <v>73</v>
      </c>
      <c r="D65" s="40"/>
      <c r="E65" s="41"/>
    </row>
    <row r="66" spans="1:5" ht="15" customHeight="1" x14ac:dyDescent="0.2">
      <c r="A66" s="9"/>
      <c r="B66" s="14" t="s">
        <v>74</v>
      </c>
      <c r="C66" s="5" t="s">
        <v>208</v>
      </c>
      <c r="D66" s="40"/>
      <c r="E66" s="41"/>
    </row>
    <row r="67" spans="1:5" ht="15" customHeight="1" x14ac:dyDescent="0.2">
      <c r="A67" s="8"/>
      <c r="B67" s="14" t="s">
        <v>75</v>
      </c>
      <c r="C67" s="5" t="s">
        <v>76</v>
      </c>
      <c r="D67" s="40"/>
      <c r="E67" s="41"/>
    </row>
    <row r="68" spans="1:5" ht="15" customHeight="1" x14ac:dyDescent="0.2">
      <c r="A68" s="10"/>
      <c r="B68" s="14" t="s">
        <v>77</v>
      </c>
      <c r="C68" s="5" t="s">
        <v>78</v>
      </c>
      <c r="D68" s="40"/>
      <c r="E68" s="41"/>
    </row>
    <row r="69" spans="1:5" ht="15" customHeight="1" x14ac:dyDescent="0.2">
      <c r="A69" s="2"/>
      <c r="B69" s="21"/>
      <c r="C69" s="34"/>
      <c r="D69" s="33" t="str">
        <f>IF(E69="INVALID","","Extended Price →")</f>
        <v/>
      </c>
      <c r="E69" s="17" t="str">
        <f>IF(COUNTBLANK(E50)&gt;0,CONCATENATE("INVALID"),(D50*E50))</f>
        <v>INVALID</v>
      </c>
    </row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spans="1:5" ht="15" customHeight="1" x14ac:dyDescent="0.2"/>
    <row r="82" spans="1:5" ht="15" customHeight="1" x14ac:dyDescent="0.2"/>
    <row r="83" spans="1:5" ht="15" customHeight="1" x14ac:dyDescent="0.2"/>
    <row r="84" spans="1:5" ht="15" customHeight="1" x14ac:dyDescent="0.2"/>
    <row r="85" spans="1:5" ht="15" customHeight="1" x14ac:dyDescent="0.2"/>
    <row r="86" spans="1:5" ht="15" customHeight="1" x14ac:dyDescent="0.2"/>
    <row r="87" spans="1:5" ht="15" customHeight="1" x14ac:dyDescent="0.2"/>
    <row r="88" spans="1:5" ht="15" customHeight="1" x14ac:dyDescent="0.2"/>
    <row r="89" spans="1:5" ht="15" customHeight="1" x14ac:dyDescent="0.2"/>
    <row r="90" spans="1:5" ht="15" customHeight="1" x14ac:dyDescent="0.2"/>
    <row r="91" spans="1:5" ht="15.75" customHeight="1" x14ac:dyDescent="0.2">
      <c r="A91" s="31" t="s">
        <v>269</v>
      </c>
      <c r="B91" s="38">
        <f>B1</f>
        <v>0</v>
      </c>
      <c r="C91" s="39"/>
      <c r="D91" s="19" t="s">
        <v>203</v>
      </c>
      <c r="E91" s="18" t="s">
        <v>226</v>
      </c>
    </row>
    <row r="92" spans="1:5" ht="15" customHeight="1" x14ac:dyDescent="0.2">
      <c r="A92" s="30" t="s">
        <v>254</v>
      </c>
      <c r="B92" s="27" t="s">
        <v>201</v>
      </c>
      <c r="C92" s="29" t="s">
        <v>202</v>
      </c>
      <c r="D92" s="42" t="s">
        <v>266</v>
      </c>
      <c r="E92" s="44" t="s">
        <v>267</v>
      </c>
    </row>
    <row r="93" spans="1:5" x14ac:dyDescent="0.2">
      <c r="A93" s="28" t="s">
        <v>268</v>
      </c>
      <c r="B93" s="28" t="s">
        <v>268</v>
      </c>
      <c r="C93" s="28" t="s">
        <v>268</v>
      </c>
      <c r="D93" s="43"/>
      <c r="E93" s="45"/>
    </row>
    <row r="94" spans="1:5" ht="15" customHeight="1" x14ac:dyDescent="0.2"/>
    <row r="95" spans="1:5" ht="15" customHeight="1" x14ac:dyDescent="0.2">
      <c r="A95" s="25" t="s">
        <v>258</v>
      </c>
      <c r="B95" s="14" t="s">
        <v>79</v>
      </c>
      <c r="C95" s="6" t="s">
        <v>80</v>
      </c>
      <c r="D95" s="40">
        <v>22500</v>
      </c>
      <c r="E95" s="41"/>
    </row>
    <row r="96" spans="1:5" ht="15" customHeight="1" x14ac:dyDescent="0.2">
      <c r="A96" s="8"/>
      <c r="B96" s="14" t="s">
        <v>81</v>
      </c>
      <c r="C96" s="6" t="s">
        <v>236</v>
      </c>
      <c r="D96" s="40"/>
      <c r="E96" s="41"/>
    </row>
    <row r="97" spans="1:5" ht="15" customHeight="1" x14ac:dyDescent="0.2">
      <c r="A97" s="9"/>
      <c r="B97" s="14" t="s">
        <v>82</v>
      </c>
      <c r="C97" s="6" t="s">
        <v>83</v>
      </c>
      <c r="D97" s="40"/>
      <c r="E97" s="41"/>
    </row>
    <row r="98" spans="1:5" ht="15" customHeight="1" x14ac:dyDescent="0.2">
      <c r="A98" s="8"/>
      <c r="B98" s="14" t="s">
        <v>84</v>
      </c>
      <c r="C98" s="6" t="s">
        <v>237</v>
      </c>
      <c r="D98" s="40"/>
      <c r="E98" s="41"/>
    </row>
    <row r="99" spans="1:5" ht="15" customHeight="1" x14ac:dyDescent="0.2">
      <c r="A99" s="8"/>
      <c r="B99" s="14" t="s">
        <v>85</v>
      </c>
      <c r="C99" s="6" t="s">
        <v>86</v>
      </c>
      <c r="D99" s="40"/>
      <c r="E99" s="41"/>
    </row>
    <row r="100" spans="1:5" ht="15" customHeight="1" x14ac:dyDescent="0.2">
      <c r="A100" s="8"/>
      <c r="B100" s="14" t="s">
        <v>87</v>
      </c>
      <c r="C100" s="6" t="s">
        <v>209</v>
      </c>
      <c r="D100" s="40"/>
      <c r="E100" s="41"/>
    </row>
    <row r="101" spans="1:5" ht="15" customHeight="1" x14ac:dyDescent="0.2">
      <c r="A101" s="8"/>
      <c r="B101" s="14" t="s">
        <v>88</v>
      </c>
      <c r="C101" s="6" t="s">
        <v>89</v>
      </c>
      <c r="D101" s="40"/>
      <c r="E101" s="41"/>
    </row>
    <row r="102" spans="1:5" ht="15" customHeight="1" x14ac:dyDescent="0.2">
      <c r="A102" s="8"/>
      <c r="B102" s="14" t="s">
        <v>90</v>
      </c>
      <c r="C102" s="6" t="s">
        <v>91</v>
      </c>
      <c r="D102" s="40"/>
      <c r="E102" s="41"/>
    </row>
    <row r="103" spans="1:5" ht="15" customHeight="1" x14ac:dyDescent="0.2">
      <c r="A103" s="9"/>
      <c r="B103" s="14" t="s">
        <v>92</v>
      </c>
      <c r="C103" s="6" t="s">
        <v>93</v>
      </c>
      <c r="D103" s="40"/>
      <c r="E103" s="41"/>
    </row>
    <row r="104" spans="1:5" ht="15" customHeight="1" x14ac:dyDescent="0.2">
      <c r="A104" s="8"/>
      <c r="B104" s="14" t="s">
        <v>94</v>
      </c>
      <c r="C104" s="4" t="s">
        <v>238</v>
      </c>
      <c r="D104" s="40"/>
      <c r="E104" s="41"/>
    </row>
    <row r="105" spans="1:5" ht="15" customHeight="1" x14ac:dyDescent="0.2">
      <c r="A105" s="8"/>
      <c r="B105" s="14" t="s">
        <v>95</v>
      </c>
      <c r="C105" s="6" t="s">
        <v>96</v>
      </c>
      <c r="D105" s="40"/>
      <c r="E105" s="41"/>
    </row>
    <row r="106" spans="1:5" ht="15" customHeight="1" x14ac:dyDescent="0.2">
      <c r="A106" s="8"/>
      <c r="B106" s="14" t="s">
        <v>97</v>
      </c>
      <c r="C106" s="6" t="s">
        <v>98</v>
      </c>
      <c r="D106" s="40"/>
      <c r="E106" s="41"/>
    </row>
    <row r="107" spans="1:5" ht="15" customHeight="1" x14ac:dyDescent="0.2">
      <c r="A107" s="8"/>
      <c r="B107" s="14" t="s">
        <v>199</v>
      </c>
      <c r="C107" s="6" t="s">
        <v>99</v>
      </c>
      <c r="D107" s="40"/>
      <c r="E107" s="41"/>
    </row>
    <row r="108" spans="1:5" ht="15" customHeight="1" x14ac:dyDescent="0.2">
      <c r="A108" s="8"/>
      <c r="B108" s="14" t="s">
        <v>198</v>
      </c>
      <c r="C108" s="6" t="s">
        <v>210</v>
      </c>
      <c r="D108" s="40"/>
      <c r="E108" s="41"/>
    </row>
    <row r="109" spans="1:5" ht="15" customHeight="1" x14ac:dyDescent="0.2">
      <c r="A109" s="8"/>
      <c r="B109" s="14" t="s">
        <v>100</v>
      </c>
      <c r="C109" s="6" t="s">
        <v>239</v>
      </c>
      <c r="D109" s="40"/>
      <c r="E109" s="41"/>
    </row>
    <row r="110" spans="1:5" ht="15" customHeight="1" x14ac:dyDescent="0.2">
      <c r="A110" s="8"/>
      <c r="B110" s="14" t="s">
        <v>101</v>
      </c>
      <c r="C110" s="6" t="s">
        <v>102</v>
      </c>
      <c r="D110" s="40"/>
      <c r="E110" s="41"/>
    </row>
    <row r="111" spans="1:5" ht="15" customHeight="1" x14ac:dyDescent="0.2">
      <c r="A111" s="8"/>
      <c r="B111" s="14" t="s">
        <v>103</v>
      </c>
      <c r="C111" s="6" t="s">
        <v>251</v>
      </c>
      <c r="D111" s="40"/>
      <c r="E111" s="41"/>
    </row>
    <row r="112" spans="1:5" ht="15" customHeight="1" x14ac:dyDescent="0.2">
      <c r="A112" s="8"/>
      <c r="B112" s="14" t="s">
        <v>104</v>
      </c>
      <c r="C112" s="6" t="s">
        <v>105</v>
      </c>
      <c r="D112" s="40"/>
      <c r="E112" s="41"/>
    </row>
    <row r="113" spans="1:5" ht="15" customHeight="1" x14ac:dyDescent="0.2">
      <c r="A113" s="9"/>
      <c r="B113" s="14" t="s">
        <v>106</v>
      </c>
      <c r="C113" s="4" t="s">
        <v>211</v>
      </c>
      <c r="D113" s="40"/>
      <c r="E113" s="41"/>
    </row>
    <row r="114" spans="1:5" ht="15" customHeight="1" x14ac:dyDescent="0.2">
      <c r="A114" s="8"/>
      <c r="B114" s="14" t="s">
        <v>107</v>
      </c>
      <c r="C114" s="4" t="s">
        <v>212</v>
      </c>
      <c r="D114" s="40"/>
      <c r="E114" s="41"/>
    </row>
    <row r="115" spans="1:5" ht="15" customHeight="1" x14ac:dyDescent="0.2">
      <c r="A115" s="8"/>
      <c r="B115" s="14" t="s">
        <v>108</v>
      </c>
      <c r="C115" s="6" t="s">
        <v>213</v>
      </c>
      <c r="D115" s="40"/>
      <c r="E115" s="41"/>
    </row>
    <row r="116" spans="1:5" ht="15" customHeight="1" x14ac:dyDescent="0.2">
      <c r="A116" s="10"/>
      <c r="B116" s="14" t="s">
        <v>109</v>
      </c>
      <c r="C116" s="6" t="s">
        <v>110</v>
      </c>
      <c r="D116" s="40"/>
      <c r="E116" s="41"/>
    </row>
    <row r="117" spans="1:5" ht="15" customHeight="1" x14ac:dyDescent="0.2">
      <c r="A117" s="2"/>
      <c r="B117" s="21"/>
      <c r="C117" s="34"/>
      <c r="D117" s="33" t="str">
        <f>IF(E117="INVALID","","Extended Price →")</f>
        <v/>
      </c>
      <c r="E117" s="17" t="str">
        <f>IF(COUNTBLANK(E95)&gt;0,CONCATENATE("INVALID"),(D95*E95))</f>
        <v>INVALID</v>
      </c>
    </row>
    <row r="118" spans="1:5" ht="15" customHeight="1" x14ac:dyDescent="0.2">
      <c r="D118" s="3"/>
      <c r="E118" s="37"/>
    </row>
    <row r="119" spans="1:5" ht="15" customHeight="1" x14ac:dyDescent="0.2">
      <c r="A119" s="25" t="s">
        <v>259</v>
      </c>
      <c r="B119" s="14" t="s">
        <v>111</v>
      </c>
      <c r="C119" s="6" t="s">
        <v>112</v>
      </c>
      <c r="D119" s="40">
        <v>9000</v>
      </c>
      <c r="E119" s="41"/>
    </row>
    <row r="120" spans="1:5" ht="15" customHeight="1" x14ac:dyDescent="0.2">
      <c r="A120" s="8"/>
      <c r="B120" s="14" t="s">
        <v>113</v>
      </c>
      <c r="C120" s="5" t="s">
        <v>214</v>
      </c>
      <c r="D120" s="40"/>
      <c r="E120" s="41"/>
    </row>
    <row r="121" spans="1:5" ht="15" customHeight="1" x14ac:dyDescent="0.2">
      <c r="A121" s="9"/>
      <c r="B121" s="14" t="s">
        <v>114</v>
      </c>
      <c r="C121" s="6" t="s">
        <v>215</v>
      </c>
      <c r="D121" s="40"/>
      <c r="E121" s="41"/>
    </row>
    <row r="122" spans="1:5" ht="15" customHeight="1" x14ac:dyDescent="0.2">
      <c r="A122" s="8"/>
      <c r="B122" s="14" t="s">
        <v>115</v>
      </c>
      <c r="C122" s="6" t="s">
        <v>240</v>
      </c>
      <c r="D122" s="40"/>
      <c r="E122" s="41"/>
    </row>
    <row r="123" spans="1:5" ht="15" customHeight="1" x14ac:dyDescent="0.2">
      <c r="A123" s="8"/>
      <c r="B123" s="14" t="s">
        <v>116</v>
      </c>
      <c r="C123" s="6" t="s">
        <v>216</v>
      </c>
      <c r="D123" s="40"/>
      <c r="E123" s="41"/>
    </row>
    <row r="124" spans="1:5" ht="15" customHeight="1" x14ac:dyDescent="0.2">
      <c r="A124" s="8"/>
      <c r="B124" s="14" t="s">
        <v>263</v>
      </c>
      <c r="C124" s="6" t="s">
        <v>217</v>
      </c>
      <c r="D124" s="40"/>
      <c r="E124" s="41"/>
    </row>
    <row r="125" spans="1:5" ht="15" customHeight="1" x14ac:dyDescent="0.2">
      <c r="A125" s="8"/>
      <c r="B125" s="14" t="s">
        <v>117</v>
      </c>
      <c r="C125" s="6" t="s">
        <v>218</v>
      </c>
      <c r="D125" s="40"/>
      <c r="E125" s="41"/>
    </row>
    <row r="126" spans="1:5" ht="15" customHeight="1" x14ac:dyDescent="0.2">
      <c r="A126" s="8"/>
      <c r="B126" s="14" t="s">
        <v>118</v>
      </c>
      <c r="C126" s="6" t="s">
        <v>119</v>
      </c>
      <c r="D126" s="40"/>
      <c r="E126" s="41"/>
    </row>
    <row r="127" spans="1:5" ht="15" customHeight="1" x14ac:dyDescent="0.2">
      <c r="A127" s="9"/>
      <c r="B127" s="14" t="s">
        <v>120</v>
      </c>
      <c r="C127" s="7" t="s">
        <v>219</v>
      </c>
      <c r="D127" s="40"/>
      <c r="E127" s="41"/>
    </row>
    <row r="128" spans="1:5" ht="15" customHeight="1" x14ac:dyDescent="0.2">
      <c r="A128" s="8"/>
      <c r="B128" s="14" t="s">
        <v>121</v>
      </c>
      <c r="C128" s="6" t="s">
        <v>122</v>
      </c>
      <c r="D128" s="40"/>
      <c r="E128" s="41"/>
    </row>
    <row r="129" spans="1:5" ht="15" customHeight="1" x14ac:dyDescent="0.2">
      <c r="A129" s="8"/>
      <c r="B129" s="14" t="s">
        <v>123</v>
      </c>
      <c r="C129" s="5" t="s">
        <v>241</v>
      </c>
      <c r="D129" s="40"/>
      <c r="E129" s="41"/>
    </row>
    <row r="130" spans="1:5" ht="15" customHeight="1" x14ac:dyDescent="0.2">
      <c r="A130" s="9"/>
      <c r="B130" s="14" t="s">
        <v>124</v>
      </c>
      <c r="C130" s="6" t="s">
        <v>125</v>
      </c>
      <c r="D130" s="40"/>
      <c r="E130" s="41"/>
    </row>
    <row r="131" spans="1:5" ht="15" customHeight="1" x14ac:dyDescent="0.2">
      <c r="A131" s="10"/>
      <c r="B131" s="14" t="s">
        <v>126</v>
      </c>
      <c r="C131" s="6" t="s">
        <v>127</v>
      </c>
      <c r="D131" s="40"/>
      <c r="E131" s="41"/>
    </row>
    <row r="132" spans="1:5" ht="15" customHeight="1" x14ac:dyDescent="0.2">
      <c r="A132" s="2"/>
      <c r="B132" s="21"/>
      <c r="C132" s="34"/>
      <c r="D132" s="33" t="str">
        <f>IF(E132="INVALID","","Extended Price →")</f>
        <v/>
      </c>
      <c r="E132" s="17" t="str">
        <f>IF(COUNTBLANK(E119)&gt;0,CONCATENATE("INVALID"),(D119*E119))</f>
        <v>INVALID</v>
      </c>
    </row>
    <row r="133" spans="1:5" ht="15" customHeight="1" x14ac:dyDescent="0.2">
      <c r="A133" s="23"/>
      <c r="B133" s="23"/>
      <c r="C133" s="23"/>
      <c r="D133" s="13"/>
      <c r="E133" s="22"/>
    </row>
    <row r="134" spans="1:5" ht="15" customHeight="1" x14ac:dyDescent="0.2">
      <c r="A134" s="23"/>
      <c r="B134" s="23"/>
      <c r="C134" s="23"/>
      <c r="D134" s="13"/>
      <c r="E134" s="22"/>
    </row>
    <row r="135" spans="1:5" ht="15" customHeight="1" x14ac:dyDescent="0.2">
      <c r="A135" s="23"/>
      <c r="B135" s="23"/>
      <c r="C135" s="23"/>
      <c r="D135" s="13"/>
      <c r="E135" s="22"/>
    </row>
    <row r="136" spans="1:5" ht="15.75" customHeight="1" x14ac:dyDescent="0.2">
      <c r="A136" s="31" t="s">
        <v>269</v>
      </c>
      <c r="B136" s="38">
        <f>B1</f>
        <v>0</v>
      </c>
      <c r="C136" s="39"/>
      <c r="D136" s="19" t="s">
        <v>203</v>
      </c>
      <c r="E136" s="18" t="s">
        <v>226</v>
      </c>
    </row>
    <row r="137" spans="1:5" ht="15" customHeight="1" x14ac:dyDescent="0.2">
      <c r="A137" s="30" t="s">
        <v>254</v>
      </c>
      <c r="B137" s="27" t="s">
        <v>201</v>
      </c>
      <c r="C137" s="29" t="s">
        <v>202</v>
      </c>
      <c r="D137" s="42" t="s">
        <v>266</v>
      </c>
      <c r="E137" s="44" t="s">
        <v>267</v>
      </c>
    </row>
    <row r="138" spans="1:5" x14ac:dyDescent="0.2">
      <c r="A138" s="28" t="s">
        <v>268</v>
      </c>
      <c r="B138" s="28" t="s">
        <v>268</v>
      </c>
      <c r="C138" s="28" t="s">
        <v>268</v>
      </c>
      <c r="D138" s="43"/>
      <c r="E138" s="45"/>
    </row>
    <row r="139" spans="1:5" ht="15" customHeight="1" x14ac:dyDescent="0.2">
      <c r="A139" s="23"/>
      <c r="B139" s="23"/>
      <c r="C139" s="23"/>
      <c r="D139" s="13"/>
      <c r="E139" s="22"/>
    </row>
    <row r="140" spans="1:5" ht="15" customHeight="1" x14ac:dyDescent="0.2">
      <c r="A140" s="25" t="s">
        <v>260</v>
      </c>
      <c r="B140" s="14" t="s">
        <v>128</v>
      </c>
      <c r="C140" s="6" t="s">
        <v>129</v>
      </c>
      <c r="D140" s="40">
        <v>9000</v>
      </c>
      <c r="E140" s="41"/>
    </row>
    <row r="141" spans="1:5" ht="15" customHeight="1" x14ac:dyDescent="0.2">
      <c r="A141" s="8"/>
      <c r="B141" s="14" t="s">
        <v>130</v>
      </c>
      <c r="C141" s="6" t="s">
        <v>131</v>
      </c>
      <c r="D141" s="40"/>
      <c r="E141" s="41"/>
    </row>
    <row r="142" spans="1:5" ht="15" customHeight="1" x14ac:dyDescent="0.2">
      <c r="A142" s="8"/>
      <c r="B142" s="14" t="s">
        <v>132</v>
      </c>
      <c r="C142" s="4" t="s">
        <v>220</v>
      </c>
      <c r="D142" s="40"/>
      <c r="E142" s="41"/>
    </row>
    <row r="143" spans="1:5" ht="15" customHeight="1" x14ac:dyDescent="0.2">
      <c r="A143" s="8"/>
      <c r="B143" s="14" t="s">
        <v>200</v>
      </c>
      <c r="C143" s="4" t="s">
        <v>133</v>
      </c>
      <c r="D143" s="40"/>
      <c r="E143" s="41"/>
    </row>
    <row r="144" spans="1:5" ht="15" customHeight="1" x14ac:dyDescent="0.2">
      <c r="A144" s="8"/>
      <c r="B144" s="14" t="s">
        <v>221</v>
      </c>
      <c r="C144" s="4" t="s">
        <v>134</v>
      </c>
      <c r="D144" s="40"/>
      <c r="E144" s="41"/>
    </row>
    <row r="145" spans="1:5" ht="15" customHeight="1" x14ac:dyDescent="0.2">
      <c r="A145" s="8"/>
      <c r="B145" s="14" t="s">
        <v>135</v>
      </c>
      <c r="C145" s="4" t="s">
        <v>242</v>
      </c>
      <c r="D145" s="40"/>
      <c r="E145" s="41"/>
    </row>
    <row r="146" spans="1:5" ht="15" customHeight="1" x14ac:dyDescent="0.2">
      <c r="A146" s="8"/>
      <c r="B146" s="14" t="s">
        <v>136</v>
      </c>
      <c r="C146" s="4" t="s">
        <v>243</v>
      </c>
      <c r="D146" s="40"/>
      <c r="E146" s="41"/>
    </row>
    <row r="147" spans="1:5" ht="15" customHeight="1" x14ac:dyDescent="0.2">
      <c r="A147" s="8"/>
      <c r="B147" s="14" t="s">
        <v>137</v>
      </c>
      <c r="C147" s="4" t="s">
        <v>138</v>
      </c>
      <c r="D147" s="40"/>
      <c r="E147" s="41"/>
    </row>
    <row r="148" spans="1:5" ht="15" customHeight="1" x14ac:dyDescent="0.2">
      <c r="A148" s="8"/>
      <c r="B148" s="14" t="s">
        <v>139</v>
      </c>
      <c r="C148" s="4" t="s">
        <v>222</v>
      </c>
      <c r="D148" s="40"/>
      <c r="E148" s="41"/>
    </row>
    <row r="149" spans="1:5" ht="15" customHeight="1" x14ac:dyDescent="0.2">
      <c r="A149" s="8"/>
      <c r="B149" s="15" t="s">
        <v>264</v>
      </c>
      <c r="C149" s="4" t="s">
        <v>265</v>
      </c>
      <c r="D149" s="40"/>
      <c r="E149" s="41"/>
    </row>
    <row r="150" spans="1:5" ht="15" customHeight="1" x14ac:dyDescent="0.2">
      <c r="A150" s="9"/>
      <c r="B150" s="14" t="s">
        <v>140</v>
      </c>
      <c r="C150" s="4" t="s">
        <v>223</v>
      </c>
      <c r="D150" s="40"/>
      <c r="E150" s="41"/>
    </row>
    <row r="151" spans="1:5" ht="15" customHeight="1" x14ac:dyDescent="0.2">
      <c r="A151" s="8"/>
      <c r="B151" s="14" t="s">
        <v>141</v>
      </c>
      <c r="C151" s="6" t="s">
        <v>142</v>
      </c>
      <c r="D151" s="40"/>
      <c r="E151" s="41"/>
    </row>
    <row r="152" spans="1:5" ht="15" customHeight="1" x14ac:dyDescent="0.2">
      <c r="A152" s="8"/>
      <c r="B152" s="14" t="s">
        <v>143</v>
      </c>
      <c r="C152" s="6" t="s">
        <v>144</v>
      </c>
      <c r="D152" s="40"/>
      <c r="E152" s="41"/>
    </row>
    <row r="153" spans="1:5" ht="15" customHeight="1" x14ac:dyDescent="0.2">
      <c r="A153" s="9"/>
      <c r="B153" s="14" t="s">
        <v>145</v>
      </c>
      <c r="C153" s="6" t="s">
        <v>146</v>
      </c>
      <c r="D153" s="40"/>
      <c r="E153" s="41"/>
    </row>
    <row r="154" spans="1:5" ht="15" customHeight="1" x14ac:dyDescent="0.2">
      <c r="A154" s="8"/>
      <c r="B154" s="14" t="s">
        <v>147</v>
      </c>
      <c r="C154" s="6" t="s">
        <v>244</v>
      </c>
      <c r="D154" s="40"/>
      <c r="E154" s="41"/>
    </row>
    <row r="155" spans="1:5" ht="15" customHeight="1" x14ac:dyDescent="0.2">
      <c r="A155" s="8"/>
      <c r="B155" s="14" t="s">
        <v>148</v>
      </c>
      <c r="C155" s="6" t="s">
        <v>149</v>
      </c>
      <c r="D155" s="40"/>
      <c r="E155" s="41"/>
    </row>
    <row r="156" spans="1:5" ht="15" customHeight="1" x14ac:dyDescent="0.2">
      <c r="A156" s="8"/>
      <c r="B156" s="14" t="s">
        <v>252</v>
      </c>
      <c r="C156" s="6" t="s">
        <v>253</v>
      </c>
      <c r="D156" s="40"/>
      <c r="E156" s="41"/>
    </row>
    <row r="157" spans="1:5" ht="15" customHeight="1" x14ac:dyDescent="0.2">
      <c r="A157" s="9"/>
      <c r="B157" s="14" t="s">
        <v>150</v>
      </c>
      <c r="C157" s="6" t="s">
        <v>151</v>
      </c>
      <c r="D157" s="40"/>
      <c r="E157" s="41"/>
    </row>
    <row r="158" spans="1:5" ht="15" customHeight="1" x14ac:dyDescent="0.2">
      <c r="A158" s="8"/>
      <c r="B158" s="14" t="s">
        <v>152</v>
      </c>
      <c r="C158" s="6" t="s">
        <v>245</v>
      </c>
      <c r="D158" s="40"/>
      <c r="E158" s="41"/>
    </row>
    <row r="159" spans="1:5" ht="15" customHeight="1" x14ac:dyDescent="0.2">
      <c r="A159" s="10"/>
      <c r="B159" s="14" t="s">
        <v>153</v>
      </c>
      <c r="C159" s="6" t="s">
        <v>224</v>
      </c>
      <c r="D159" s="40"/>
      <c r="E159" s="41"/>
    </row>
    <row r="160" spans="1:5" ht="15" customHeight="1" x14ac:dyDescent="0.2">
      <c r="A160" s="2"/>
      <c r="B160" s="21"/>
      <c r="C160" s="34"/>
      <c r="D160" s="33" t="str">
        <f>IF(E160="INVALID","","Extended Price →")</f>
        <v/>
      </c>
      <c r="E160" s="17" t="str">
        <f>IF(COUNTBLANK(E140)&gt;0,CONCATENATE("INVALID"),(D140*E140))</f>
        <v>INVALID</v>
      </c>
    </row>
    <row r="161" spans="1:5" s="24" customFormat="1" ht="15" customHeight="1" x14ac:dyDescent="0.2">
      <c r="A161" s="23"/>
      <c r="B161" s="23"/>
      <c r="C161" s="23"/>
      <c r="D161" s="13"/>
      <c r="E161" s="22"/>
    </row>
    <row r="162" spans="1:5" ht="15" customHeight="1" x14ac:dyDescent="0.2">
      <c r="A162" s="25" t="s">
        <v>261</v>
      </c>
      <c r="B162" s="14" t="s">
        <v>154</v>
      </c>
      <c r="C162" s="6" t="s">
        <v>155</v>
      </c>
      <c r="D162" s="40">
        <v>9000</v>
      </c>
      <c r="E162" s="41"/>
    </row>
    <row r="163" spans="1:5" ht="15" customHeight="1" x14ac:dyDescent="0.2">
      <c r="A163" s="8"/>
      <c r="B163" s="14" t="s">
        <v>156</v>
      </c>
      <c r="C163" s="6" t="s">
        <v>157</v>
      </c>
      <c r="D163" s="40"/>
      <c r="E163" s="41"/>
    </row>
    <row r="164" spans="1:5" ht="15" customHeight="1" x14ac:dyDescent="0.2">
      <c r="A164" s="9"/>
      <c r="B164" s="14" t="s">
        <v>158</v>
      </c>
      <c r="C164" s="6" t="s">
        <v>159</v>
      </c>
      <c r="D164" s="40"/>
      <c r="E164" s="41"/>
    </row>
    <row r="165" spans="1:5" ht="15" customHeight="1" x14ac:dyDescent="0.2">
      <c r="A165" s="8"/>
      <c r="B165" s="14" t="s">
        <v>160</v>
      </c>
      <c r="C165" s="6" t="s">
        <v>161</v>
      </c>
      <c r="D165" s="40"/>
      <c r="E165" s="41"/>
    </row>
    <row r="166" spans="1:5" ht="15" customHeight="1" x14ac:dyDescent="0.2">
      <c r="A166" s="8"/>
      <c r="B166" s="14" t="s">
        <v>162</v>
      </c>
      <c r="C166" s="6" t="s">
        <v>163</v>
      </c>
      <c r="D166" s="40"/>
      <c r="E166" s="41"/>
    </row>
    <row r="167" spans="1:5" ht="15" customHeight="1" x14ac:dyDescent="0.2">
      <c r="A167" s="8"/>
      <c r="B167" s="14" t="s">
        <v>164</v>
      </c>
      <c r="C167" s="6" t="s">
        <v>165</v>
      </c>
      <c r="D167" s="40"/>
      <c r="E167" s="41"/>
    </row>
    <row r="168" spans="1:5" ht="15" customHeight="1" x14ac:dyDescent="0.2">
      <c r="A168" s="8"/>
      <c r="B168" s="14" t="s">
        <v>166</v>
      </c>
      <c r="C168" s="6" t="s">
        <v>246</v>
      </c>
      <c r="D168" s="40"/>
      <c r="E168" s="41"/>
    </row>
    <row r="169" spans="1:5" ht="15" customHeight="1" x14ac:dyDescent="0.2">
      <c r="A169" s="8"/>
      <c r="B169" s="14" t="s">
        <v>167</v>
      </c>
      <c r="C169" s="6" t="s">
        <v>168</v>
      </c>
      <c r="D169" s="40"/>
      <c r="E169" s="41"/>
    </row>
    <row r="170" spans="1:5" ht="15" customHeight="1" x14ac:dyDescent="0.2">
      <c r="A170" s="8"/>
      <c r="B170" s="14" t="s">
        <v>169</v>
      </c>
      <c r="C170" s="6" t="s">
        <v>170</v>
      </c>
      <c r="D170" s="40"/>
      <c r="E170" s="41"/>
    </row>
    <row r="171" spans="1:5" ht="15" customHeight="1" x14ac:dyDescent="0.2">
      <c r="A171" s="8"/>
      <c r="B171" s="14" t="s">
        <v>171</v>
      </c>
      <c r="C171" s="6" t="s">
        <v>247</v>
      </c>
      <c r="D171" s="40"/>
      <c r="E171" s="41"/>
    </row>
    <row r="172" spans="1:5" ht="15" customHeight="1" x14ac:dyDescent="0.2">
      <c r="A172" s="9"/>
      <c r="B172" s="14" t="s">
        <v>172</v>
      </c>
      <c r="C172" s="6" t="s">
        <v>173</v>
      </c>
      <c r="D172" s="40"/>
      <c r="E172" s="41"/>
    </row>
    <row r="173" spans="1:5" ht="15" customHeight="1" x14ac:dyDescent="0.2">
      <c r="A173" s="10"/>
      <c r="B173" s="14" t="s">
        <v>174</v>
      </c>
      <c r="C173" s="6" t="s">
        <v>248</v>
      </c>
      <c r="D173" s="40"/>
      <c r="E173" s="41"/>
    </row>
    <row r="174" spans="1:5" ht="15" customHeight="1" x14ac:dyDescent="0.2">
      <c r="A174" s="2"/>
      <c r="B174" s="21"/>
      <c r="C174" s="34"/>
      <c r="D174" s="33" t="str">
        <f>IF(E174="INVALID","","Extended Price →")</f>
        <v/>
      </c>
      <c r="E174" s="17" t="str">
        <f>IF(COUNTBLANK(E162)&gt;0,CONCATENATE("INVALID"),(D162*E162))</f>
        <v>INVALID</v>
      </c>
    </row>
    <row r="175" spans="1:5" ht="15" customHeight="1" x14ac:dyDescent="0.2">
      <c r="A175" s="23"/>
      <c r="B175" s="23"/>
      <c r="C175" s="23"/>
      <c r="D175" s="13"/>
      <c r="E175" s="22"/>
    </row>
    <row r="176" spans="1:5" ht="15" customHeight="1" x14ac:dyDescent="0.2">
      <c r="A176" s="23"/>
      <c r="B176" s="23"/>
      <c r="C176" s="23"/>
      <c r="D176" s="13"/>
      <c r="E176" s="22"/>
    </row>
    <row r="177" spans="1:5" ht="15" customHeight="1" x14ac:dyDescent="0.2">
      <c r="A177" s="23"/>
      <c r="B177" s="23"/>
      <c r="C177" s="23"/>
      <c r="D177" s="13"/>
      <c r="E177" s="22"/>
    </row>
    <row r="178" spans="1:5" ht="15" customHeight="1" x14ac:dyDescent="0.2">
      <c r="A178" s="23"/>
      <c r="B178" s="23"/>
      <c r="C178" s="23"/>
      <c r="D178" s="13"/>
      <c r="E178" s="22"/>
    </row>
    <row r="179" spans="1:5" ht="15" customHeight="1" x14ac:dyDescent="0.2">
      <c r="A179" s="23"/>
      <c r="B179" s="23"/>
      <c r="C179" s="23"/>
      <c r="D179" s="13"/>
      <c r="E179" s="22"/>
    </row>
    <row r="180" spans="1:5" ht="15" customHeight="1" x14ac:dyDescent="0.2">
      <c r="A180" s="23"/>
      <c r="B180" s="23"/>
      <c r="C180" s="23"/>
      <c r="D180" s="13"/>
      <c r="E180" s="22"/>
    </row>
    <row r="181" spans="1:5" ht="15.75" customHeight="1" x14ac:dyDescent="0.2">
      <c r="A181" s="31" t="s">
        <v>269</v>
      </c>
      <c r="B181" s="38">
        <f>B1</f>
        <v>0</v>
      </c>
      <c r="C181" s="39"/>
      <c r="D181" s="19" t="s">
        <v>203</v>
      </c>
      <c r="E181" s="18" t="s">
        <v>226</v>
      </c>
    </row>
    <row r="182" spans="1:5" ht="15" customHeight="1" x14ac:dyDescent="0.2">
      <c r="A182" s="30" t="s">
        <v>254</v>
      </c>
      <c r="B182" s="27" t="s">
        <v>201</v>
      </c>
      <c r="C182" s="29" t="s">
        <v>202</v>
      </c>
      <c r="D182" s="42" t="s">
        <v>266</v>
      </c>
      <c r="E182" s="44" t="s">
        <v>267</v>
      </c>
    </row>
    <row r="183" spans="1:5" x14ac:dyDescent="0.2">
      <c r="A183" s="28" t="s">
        <v>268</v>
      </c>
      <c r="B183" s="28" t="s">
        <v>268</v>
      </c>
      <c r="C183" s="28" t="s">
        <v>268</v>
      </c>
      <c r="D183" s="43"/>
      <c r="E183" s="45"/>
    </row>
    <row r="184" spans="1:5" ht="15" customHeight="1" x14ac:dyDescent="0.2">
      <c r="A184" s="23"/>
      <c r="B184" s="23"/>
      <c r="C184" s="23"/>
      <c r="D184" s="13"/>
      <c r="E184" s="22"/>
    </row>
    <row r="185" spans="1:5" ht="15" customHeight="1" x14ac:dyDescent="0.2">
      <c r="A185" s="25" t="s">
        <v>262</v>
      </c>
      <c r="B185" s="14" t="s">
        <v>175</v>
      </c>
      <c r="C185" s="6" t="s">
        <v>176</v>
      </c>
      <c r="D185" s="40">
        <v>27000</v>
      </c>
      <c r="E185" s="41"/>
    </row>
    <row r="186" spans="1:5" ht="15" customHeight="1" x14ac:dyDescent="0.2">
      <c r="A186" s="8"/>
      <c r="B186" s="14" t="s">
        <v>177</v>
      </c>
      <c r="C186" s="4" t="s">
        <v>225</v>
      </c>
      <c r="D186" s="40"/>
      <c r="E186" s="41"/>
    </row>
    <row r="187" spans="1:5" ht="15" customHeight="1" x14ac:dyDescent="0.2">
      <c r="A187" s="9"/>
      <c r="B187" s="14" t="s">
        <v>178</v>
      </c>
      <c r="C187" s="6" t="s">
        <v>179</v>
      </c>
      <c r="D187" s="40"/>
      <c r="E187" s="41"/>
    </row>
    <row r="188" spans="1:5" ht="15" customHeight="1" x14ac:dyDescent="0.2">
      <c r="A188" s="8"/>
      <c r="B188" s="14" t="s">
        <v>180</v>
      </c>
      <c r="C188" s="6" t="s">
        <v>181</v>
      </c>
      <c r="D188" s="40"/>
      <c r="E188" s="41"/>
    </row>
    <row r="189" spans="1:5" ht="15" customHeight="1" x14ac:dyDescent="0.2">
      <c r="A189" s="8"/>
      <c r="B189" s="14" t="s">
        <v>182</v>
      </c>
      <c r="C189" s="6" t="s">
        <v>183</v>
      </c>
      <c r="D189" s="40"/>
      <c r="E189" s="41"/>
    </row>
    <row r="190" spans="1:5" ht="15" customHeight="1" x14ac:dyDescent="0.2">
      <c r="A190" s="9"/>
      <c r="B190" s="14" t="s">
        <v>184</v>
      </c>
      <c r="C190" s="6" t="s">
        <v>249</v>
      </c>
      <c r="D190" s="40"/>
      <c r="E190" s="41"/>
    </row>
    <row r="191" spans="1:5" ht="15" customHeight="1" x14ac:dyDescent="0.2">
      <c r="A191" s="8"/>
      <c r="B191" s="14" t="s">
        <v>185</v>
      </c>
      <c r="C191" s="6" t="s">
        <v>250</v>
      </c>
      <c r="D191" s="40"/>
      <c r="E191" s="41"/>
    </row>
    <row r="192" spans="1:5" ht="15" customHeight="1" x14ac:dyDescent="0.2">
      <c r="A192" s="8"/>
      <c r="B192" s="14" t="s">
        <v>186</v>
      </c>
      <c r="C192" s="6" t="s">
        <v>187</v>
      </c>
      <c r="D192" s="40"/>
      <c r="E192" s="41"/>
    </row>
    <row r="193" spans="1:5" ht="15" customHeight="1" x14ac:dyDescent="0.2">
      <c r="A193" s="8"/>
      <c r="B193" s="14" t="s">
        <v>188</v>
      </c>
      <c r="C193" s="6" t="s">
        <v>189</v>
      </c>
      <c r="D193" s="40"/>
      <c r="E193" s="41"/>
    </row>
    <row r="194" spans="1:5" ht="15" customHeight="1" x14ac:dyDescent="0.2">
      <c r="A194" s="8"/>
      <c r="B194" s="14" t="s">
        <v>190</v>
      </c>
      <c r="C194" s="6" t="s">
        <v>191</v>
      </c>
      <c r="D194" s="40"/>
      <c r="E194" s="41"/>
    </row>
    <row r="195" spans="1:5" ht="15" customHeight="1" x14ac:dyDescent="0.2">
      <c r="A195" s="8"/>
      <c r="B195" s="14" t="s">
        <v>192</v>
      </c>
      <c r="C195" s="6" t="s">
        <v>193</v>
      </c>
      <c r="D195" s="40"/>
      <c r="E195" s="41"/>
    </row>
    <row r="196" spans="1:5" ht="15" customHeight="1" x14ac:dyDescent="0.2">
      <c r="A196" s="8"/>
      <c r="B196" s="14" t="s">
        <v>194</v>
      </c>
      <c r="C196" s="6" t="s">
        <v>195</v>
      </c>
      <c r="D196" s="40"/>
      <c r="E196" s="41"/>
    </row>
    <row r="197" spans="1:5" ht="15" customHeight="1" x14ac:dyDescent="0.2">
      <c r="A197" s="11"/>
      <c r="B197" s="14" t="s">
        <v>196</v>
      </c>
      <c r="C197" s="6" t="s">
        <v>197</v>
      </c>
      <c r="D197" s="40"/>
      <c r="E197" s="41"/>
    </row>
    <row r="198" spans="1:5" ht="15" customHeight="1" x14ac:dyDescent="0.2">
      <c r="A198" s="2"/>
      <c r="B198" s="21"/>
      <c r="C198" s="34"/>
      <c r="D198" s="33" t="str">
        <f>IF(E198="INVALID","","Extended Price →")</f>
        <v/>
      </c>
      <c r="E198" s="17" t="str">
        <f>IF(COUNTBLANK(E185)&gt;0,CONCATENATE("INVALID"),(D185*E185))</f>
        <v>INVALID</v>
      </c>
    </row>
    <row r="199" spans="1:5" ht="15" customHeight="1" x14ac:dyDescent="0.2">
      <c r="A199" s="23"/>
      <c r="B199" s="23"/>
      <c r="C199" s="23"/>
      <c r="D199" s="13"/>
      <c r="E199" s="22"/>
    </row>
    <row r="200" spans="1:5" ht="15" customHeight="1" x14ac:dyDescent="0.2">
      <c r="A200" s="23"/>
      <c r="B200" s="23"/>
      <c r="C200" s="23"/>
      <c r="D200" s="13"/>
      <c r="E200" s="22"/>
    </row>
  </sheetData>
  <mergeCells count="32">
    <mergeCell ref="D185:D197"/>
    <mergeCell ref="E185:E197"/>
    <mergeCell ref="D182:D183"/>
    <mergeCell ref="E182:E183"/>
    <mergeCell ref="E26:E34"/>
    <mergeCell ref="E50:E68"/>
    <mergeCell ref="D50:D68"/>
    <mergeCell ref="B1:C1"/>
    <mergeCell ref="D2:D3"/>
    <mergeCell ref="B46:C46"/>
    <mergeCell ref="D47:D48"/>
    <mergeCell ref="E47:E48"/>
    <mergeCell ref="E5:E23"/>
    <mergeCell ref="D5:D23"/>
    <mergeCell ref="D26:D34"/>
    <mergeCell ref="E2:E3"/>
    <mergeCell ref="A25:C25"/>
    <mergeCell ref="B91:C91"/>
    <mergeCell ref="D92:D93"/>
    <mergeCell ref="E92:E93"/>
    <mergeCell ref="B136:C136"/>
    <mergeCell ref="D137:D138"/>
    <mergeCell ref="E137:E138"/>
    <mergeCell ref="B181:C181"/>
    <mergeCell ref="D119:D131"/>
    <mergeCell ref="E119:E131"/>
    <mergeCell ref="D95:D116"/>
    <mergeCell ref="E95:E116"/>
    <mergeCell ref="D140:D159"/>
    <mergeCell ref="E140:E159"/>
    <mergeCell ref="D162:D173"/>
    <mergeCell ref="E162:E173"/>
  </mergeCells>
  <conditionalFormatting sqref="E133:E135 E139">
    <cfRule type="containsText" dxfId="15" priority="583" operator="containsText" text="Vendors must bid each yard for this Supt Area.">
      <formula>NOT(ISERROR(SEARCH("Vendors must bid each yard for this Supt Area.",E133)))</formula>
    </cfRule>
  </conditionalFormatting>
  <conditionalFormatting sqref="E175:E180 E184">
    <cfRule type="containsText" dxfId="14" priority="557" operator="containsText" text="Vendors must bid each yard for this Supt Area.">
      <formula>NOT(ISERROR(SEARCH("Vendors must bid each yard for this Supt Area.",E175)))</formula>
    </cfRule>
  </conditionalFormatting>
  <conditionalFormatting sqref="E199">
    <cfRule type="containsText" dxfId="13" priority="546" operator="containsText" text="Vendors must bid each yard for this Supt Area.">
      <formula>NOT(ISERROR(SEARCH("Vendors must bid each yard for this Supt Area.",E199)))</formula>
    </cfRule>
  </conditionalFormatting>
  <conditionalFormatting sqref="E24 E35 E117 E132 E160 E174 E198">
    <cfRule type="containsText" dxfId="12" priority="544" operator="containsText" text="INVALID">
      <formula>NOT(ISERROR(SEARCH("INVALID",E24)))</formula>
    </cfRule>
  </conditionalFormatting>
  <conditionalFormatting sqref="E199 E175:E180 E133:E135 E139 E184">
    <cfRule type="containsText" dxfId="11" priority="543" operator="containsText" text="All yards have been bid for this Supt Area.">
      <formula>NOT(ISERROR(SEARCH("All yards have been bid for this Supt Area.",E133)))</formula>
    </cfRule>
  </conditionalFormatting>
  <conditionalFormatting sqref="B1 E162">
    <cfRule type="containsBlanks" dxfId="10" priority="636">
      <formula>LEN(TRIM(B1))=0</formula>
    </cfRule>
  </conditionalFormatting>
  <conditionalFormatting sqref="E140 E185 E5 E26 E50 E95 E119">
    <cfRule type="cellIs" dxfId="9" priority="265" operator="lessThan">
      <formula>1</formula>
    </cfRule>
    <cfRule type="containsBlanks" dxfId="8" priority="642">
      <formula>LEN(TRIM(E5))=0</formula>
    </cfRule>
  </conditionalFormatting>
  <conditionalFormatting sqref="E24 E35 E117 E132 E160 E174 E198">
    <cfRule type="notContainsText" dxfId="7" priority="635" operator="notContains" text="INVALID">
      <formula>ISERROR(SEARCH("INVALID",E24))</formula>
    </cfRule>
  </conditionalFormatting>
  <conditionalFormatting sqref="E133:E135 E175:E180 E199:E200 E25 E36:E45 E49 E139 E161 E184">
    <cfRule type="containsText" dxfId="6" priority="27" operator="containsText" text="Vendors must bid each yard for this District.">
      <formula>NOT(ISERROR(SEARCH("Vendors must bid each yard for this District.",E25)))</formula>
    </cfRule>
  </conditionalFormatting>
  <conditionalFormatting sqref="E69">
    <cfRule type="containsText" dxfId="5" priority="5" operator="containsText" text="INVALID">
      <formula>NOT(ISERROR(SEARCH("INVALID",E69)))</formula>
    </cfRule>
  </conditionalFormatting>
  <conditionalFormatting sqref="E69">
    <cfRule type="notContainsText" dxfId="4" priority="6" operator="notContains" text="INVALID">
      <formula>ISERROR(SEARCH("INVALID",E69))</formula>
    </cfRule>
  </conditionalFormatting>
  <conditionalFormatting sqref="B46">
    <cfRule type="containsBlanks" dxfId="3" priority="4">
      <formula>LEN(TRIM(B46))=0</formula>
    </cfRule>
  </conditionalFormatting>
  <conditionalFormatting sqref="B91">
    <cfRule type="containsBlanks" dxfId="2" priority="3">
      <formula>LEN(TRIM(B91))=0</formula>
    </cfRule>
  </conditionalFormatting>
  <conditionalFormatting sqref="B136">
    <cfRule type="containsBlanks" dxfId="1" priority="2">
      <formula>LEN(TRIM(B136))=0</formula>
    </cfRule>
  </conditionalFormatting>
  <conditionalFormatting sqref="B181">
    <cfRule type="containsBlanks" dxfId="0" priority="1">
      <formula>LEN(TRIM(B181))=0</formula>
    </cfRule>
  </conditionalFormatting>
  <dataValidations count="2">
    <dataValidation allowBlank="1" showInputMessage="1" showErrorMessage="1" prompt="Please enter your Company's name here" sqref="B1 B46 B91 B136 B181"/>
    <dataValidation type="decimal" operator="greaterThan" allowBlank="1" showInputMessage="1" showErrorMessage="1" prompt="Please enter price per gallon delivered" sqref="E5:E23 E26:E34 E50:E68 E95:E116 E119:E131 E140:E159 E162:E173 E185:E197">
      <formula1>0</formula1>
    </dataValidation>
  </dataValidations>
  <printOptions horizontalCentered="1"/>
  <pageMargins left="0.75" right="0.7" top="1" bottom="0.75" header="0.3" footer="0.3"/>
  <pageSetup fitToHeight="0" orientation="portrait" r:id="rId1"/>
  <headerFooter>
    <oddHeader>&amp;C&amp;"Calibri,Bold"&amp;11 6327 OF Attachment A
BID SHEET - CORROSION INHIBITOR FOR SODIUM CHLORIDE BRINE
(CLEAR ROADS PRODUCT CATEGORY A3)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Nebraska Dept of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Yates</dc:creator>
  <cp:lastModifiedBy>Brenda Sensibaugh</cp:lastModifiedBy>
  <cp:lastPrinted>2020-06-10T21:21:15Z</cp:lastPrinted>
  <dcterms:created xsi:type="dcterms:W3CDTF">2017-08-29T19:24:25Z</dcterms:created>
  <dcterms:modified xsi:type="dcterms:W3CDTF">2020-07-29T13:52:54Z</dcterms:modified>
</cp:coreProperties>
</file>